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codeName="ThisWorkbook"/>
  <mc:AlternateContent xmlns:mc="http://schemas.openxmlformats.org/markup-compatibility/2006">
    <mc:Choice Requires="x15">
      <x15ac:absPath xmlns:x15ac="http://schemas.microsoft.com/office/spreadsheetml/2010/11/ac" url="/Users/Ed/_Dalthor's Data/(G) Gaming/Mythus_II/Reagents/"/>
    </mc:Choice>
  </mc:AlternateContent>
  <xr:revisionPtr revIDLastSave="0" documentId="13_ncr:1_{00F9604D-FA9C-C24A-B5E6-FDDB7556FFF6}" xr6:coauthVersionLast="47" xr6:coauthVersionMax="47" xr10:uidLastSave="{00000000-0000-0000-0000-000000000000}"/>
  <bookViews>
    <workbookView xWindow="820" yWindow="1240" windowWidth="29120" windowHeight="24100" tabRatio="500" xr2:uid="{00000000-000D-0000-FFFF-FFFF00000000}"/>
  </bookViews>
  <sheets>
    <sheet name="The Basics" sheetId="9" r:id="rId1"/>
    <sheet name="Aerth" sheetId="14" r:id="rId2"/>
    <sheet name="Organics" sheetId="1" r:id="rId3"/>
    <sheet name="Metals" sheetId="12" r:id="rId4"/>
    <sheet name="Minerals" sheetId="6" r:id="rId5"/>
    <sheet name="Phaeree" sheetId="7" r:id="rId6"/>
    <sheet name="Wood" sheetId="10" r:id="rId7"/>
    <sheet name="Effects" sheetId="2" r:id="rId8"/>
    <sheet name="Examples" sheetId="11" r:id="rId9"/>
    <sheet name="Miscellaneous Notes" sheetId="3" r:id="rId10"/>
    <sheet name="OPTIONAL - side effects" sheetId="15" r:id="rId11"/>
  </sheets>
  <definedNames>
    <definedName name="_xlnm._FilterDatabase" localSheetId="1" hidden="1">Aerth!$A$1:$E$1</definedName>
    <definedName name="_xlnm._FilterDatabase" localSheetId="3" hidden="1">Metals!$A$1:$E$1</definedName>
    <definedName name="_xlnm._FilterDatabase" localSheetId="4" hidden="1">Minerals!$A$1:$D$1</definedName>
    <definedName name="_xlnm._FilterDatabase" localSheetId="2" hidden="1">Organics!$A$1:$D$1</definedName>
    <definedName name="_xlnm._FilterDatabase" localSheetId="5" hidden="1">Phaeree!$A$1:$E$1</definedName>
    <definedName name="_xlnm._FilterDatabase" localSheetId="6" hidden="1">Wood!$A$1:$E$1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04" i="10" l="1"/>
  <c r="K105" i="10" s="1"/>
  <c r="N12" i="9"/>
  <c r="N11" i="9"/>
  <c r="N21" i="9"/>
  <c r="N22" i="9" s="1"/>
  <c r="V148" i="9"/>
  <c r="W148" i="9" s="1"/>
  <c r="V147" i="9"/>
  <c r="W147" i="9" s="1"/>
  <c r="V146" i="9"/>
  <c r="W146" i="9" s="1"/>
  <c r="V145" i="9"/>
  <c r="W145" i="9" s="1"/>
  <c r="V144" i="9"/>
  <c r="W144" i="9" s="1"/>
  <c r="V143" i="9"/>
  <c r="W143" i="9" s="1"/>
  <c r="V142" i="9"/>
  <c r="W142" i="9" s="1"/>
  <c r="V141" i="9"/>
  <c r="W141" i="9" s="1"/>
  <c r="V140" i="9"/>
  <c r="W140" i="9" s="1"/>
  <c r="V139" i="9"/>
  <c r="W139" i="9" s="1"/>
  <c r="V138" i="9"/>
  <c r="W138" i="9" s="1"/>
  <c r="V137" i="9"/>
  <c r="W137" i="9" s="1"/>
  <c r="V136" i="9"/>
  <c r="W136" i="9" s="1"/>
  <c r="V135" i="9"/>
  <c r="W135" i="9" s="1"/>
  <c r="V134" i="9"/>
  <c r="W134" i="9" s="1"/>
  <c r="V133" i="9"/>
  <c r="W133" i="9" s="1"/>
  <c r="V132" i="9"/>
  <c r="W132" i="9" s="1"/>
  <c r="V131" i="9"/>
  <c r="W131" i="9" s="1"/>
  <c r="V130" i="9"/>
  <c r="W130" i="9" s="1"/>
  <c r="V129" i="9"/>
  <c r="W129" i="9" s="1"/>
  <c r="V128" i="9"/>
  <c r="W128" i="9" s="1"/>
  <c r="V127" i="9"/>
  <c r="W127" i="9" s="1"/>
  <c r="V126" i="9"/>
  <c r="W126" i="9" s="1"/>
  <c r="V125" i="9"/>
  <c r="W125" i="9" s="1"/>
  <c r="V124" i="9"/>
  <c r="W124" i="9" s="1"/>
  <c r="V123" i="9"/>
  <c r="W123" i="9" s="1"/>
  <c r="V122" i="9"/>
  <c r="W122" i="9" s="1"/>
  <c r="V121" i="9"/>
  <c r="W121" i="9" s="1"/>
  <c r="V117" i="9"/>
  <c r="W117" i="9" s="1"/>
  <c r="V116" i="9"/>
  <c r="W116" i="9" s="1"/>
  <c r="V115" i="9"/>
  <c r="W115" i="9" s="1"/>
  <c r="V114" i="9"/>
  <c r="W114" i="9" s="1"/>
  <c r="V113" i="9"/>
  <c r="W113" i="9" s="1"/>
  <c r="V112" i="9"/>
  <c r="W112" i="9" s="1"/>
  <c r="V111" i="9"/>
  <c r="W111" i="9" s="1"/>
  <c r="V110" i="9"/>
  <c r="W110" i="9" s="1"/>
  <c r="V109" i="9"/>
  <c r="W109" i="9" s="1"/>
  <c r="V108" i="9"/>
  <c r="W108" i="9" s="1"/>
  <c r="V107" i="9"/>
  <c r="W107" i="9" s="1"/>
  <c r="V106" i="9"/>
  <c r="W106" i="9" s="1"/>
  <c r="V105" i="9"/>
  <c r="W105" i="9" s="1"/>
  <c r="V104" i="9"/>
  <c r="W104" i="9" s="1"/>
  <c r="V103" i="9"/>
  <c r="W103" i="9" s="1"/>
  <c r="V102" i="9"/>
  <c r="W102" i="9" s="1"/>
  <c r="V101" i="9"/>
  <c r="W101" i="9" s="1"/>
  <c r="V100" i="9"/>
  <c r="W100" i="9" s="1"/>
  <c r="V99" i="9"/>
  <c r="W99" i="9" s="1"/>
  <c r="V98" i="9"/>
  <c r="W98" i="9" s="1"/>
  <c r="V97" i="9"/>
  <c r="W97" i="9" s="1"/>
  <c r="V96" i="9"/>
  <c r="W96" i="9" s="1"/>
  <c r="V90" i="9"/>
  <c r="W90" i="9" s="1"/>
  <c r="V89" i="9"/>
  <c r="W89" i="9" s="1"/>
  <c r="V88" i="9"/>
  <c r="W88" i="9" s="1"/>
  <c r="V87" i="9"/>
  <c r="W87" i="9" s="1"/>
  <c r="V86" i="9"/>
  <c r="W86" i="9" s="1"/>
  <c r="V85" i="9"/>
  <c r="W85" i="9" s="1"/>
  <c r="V84" i="9"/>
  <c r="W84" i="9" s="1"/>
  <c r="V83" i="9"/>
  <c r="W83" i="9" s="1"/>
  <c r="V82" i="9"/>
  <c r="W82" i="9" s="1"/>
  <c r="V81" i="9"/>
  <c r="W81" i="9" s="1"/>
  <c r="V80" i="9"/>
  <c r="W80" i="9" s="1"/>
  <c r="V79" i="9"/>
  <c r="W79" i="9" s="1"/>
  <c r="V78" i="9"/>
  <c r="W78" i="9" s="1"/>
  <c r="V77" i="9"/>
  <c r="W77" i="9" s="1"/>
  <c r="V76" i="9"/>
  <c r="W76" i="9" s="1"/>
  <c r="V75" i="9"/>
  <c r="W75" i="9" s="1"/>
  <c r="V74" i="9"/>
  <c r="W74" i="9" s="1"/>
  <c r="V73" i="9"/>
  <c r="W73" i="9" s="1"/>
  <c r="V72" i="9"/>
  <c r="W72" i="9" s="1"/>
  <c r="V71" i="9"/>
  <c r="W71" i="9" s="1"/>
  <c r="V70" i="9"/>
  <c r="W70" i="9" s="1"/>
  <c r="V69" i="9"/>
  <c r="W69" i="9" s="1"/>
  <c r="V68" i="9"/>
  <c r="W68" i="9" s="1"/>
  <c r="V67" i="9"/>
  <c r="W67" i="9" s="1"/>
  <c r="V66" i="9"/>
  <c r="W66" i="9" s="1"/>
  <c r="V65" i="9"/>
  <c r="W65" i="9" s="1"/>
  <c r="V64" i="9"/>
  <c r="W64" i="9" s="1"/>
  <c r="V63" i="9"/>
  <c r="W63" i="9" s="1"/>
  <c r="V62" i="9"/>
  <c r="W62" i="9" s="1"/>
  <c r="V61" i="9"/>
  <c r="W61" i="9" s="1"/>
  <c r="V60" i="9"/>
  <c r="W60" i="9" s="1"/>
  <c r="V59" i="9"/>
  <c r="W59" i="9" s="1"/>
  <c r="V58" i="9"/>
  <c r="W58" i="9" s="1"/>
  <c r="V57" i="9"/>
  <c r="W57" i="9" s="1"/>
  <c r="V56" i="9"/>
  <c r="W56" i="9" s="1"/>
  <c r="V55" i="9"/>
  <c r="W55" i="9" s="1"/>
  <c r="V54" i="9"/>
  <c r="W54" i="9" s="1"/>
  <c r="V53" i="9"/>
  <c r="W53" i="9" s="1"/>
  <c r="V52" i="9"/>
  <c r="W52" i="9" s="1"/>
  <c r="V51" i="9"/>
  <c r="W51" i="9" s="1"/>
  <c r="V50" i="9"/>
  <c r="W50" i="9" s="1"/>
  <c r="V49" i="9"/>
  <c r="W49" i="9" s="1"/>
  <c r="V48" i="9"/>
  <c r="W48" i="9" s="1"/>
  <c r="V47" i="9"/>
  <c r="W47" i="9" s="1"/>
  <c r="V46" i="9"/>
  <c r="W46" i="9" s="1"/>
  <c r="V45" i="9"/>
  <c r="W45" i="9" s="1"/>
  <c r="V44" i="9"/>
  <c r="W44" i="9" s="1"/>
  <c r="V43" i="9"/>
  <c r="W43" i="9" s="1"/>
  <c r="V42" i="9"/>
  <c r="W42" i="9" s="1"/>
  <c r="V41" i="9"/>
  <c r="W41" i="9" s="1"/>
  <c r="V40" i="9"/>
  <c r="W40" i="9" s="1"/>
  <c r="V39" i="9"/>
  <c r="W39" i="9" s="1"/>
  <c r="V38" i="9"/>
  <c r="W38" i="9" s="1"/>
  <c r="V37" i="9"/>
  <c r="W37" i="9" s="1"/>
  <c r="V36" i="9"/>
  <c r="W36" i="9" s="1"/>
  <c r="V35" i="9"/>
  <c r="W35" i="9" s="1"/>
  <c r="V34" i="9"/>
  <c r="W34" i="9" s="1"/>
  <c r="V33" i="9"/>
  <c r="W33" i="9" s="1"/>
  <c r="V32" i="9"/>
  <c r="W32" i="9" s="1"/>
  <c r="V31" i="9"/>
  <c r="W31" i="9" s="1"/>
  <c r="V30" i="9"/>
  <c r="W30" i="9" s="1"/>
  <c r="V29" i="9"/>
  <c r="W29" i="9" s="1"/>
  <c r="V28" i="9"/>
  <c r="W28" i="9" s="1"/>
  <c r="V27" i="9"/>
  <c r="W27" i="9" s="1"/>
  <c r="V26" i="9"/>
  <c r="W26" i="9" s="1"/>
  <c r="V25" i="9"/>
  <c r="W25" i="9" s="1"/>
  <c r="V24" i="9"/>
  <c r="W24" i="9" s="1"/>
  <c r="V23" i="9"/>
  <c r="W23" i="9" s="1"/>
  <c r="V22" i="9"/>
  <c r="W22" i="9" s="1"/>
  <c r="V21" i="9"/>
  <c r="W21" i="9" s="1"/>
  <c r="V20" i="9"/>
  <c r="W20" i="9" s="1"/>
  <c r="V19" i="9"/>
  <c r="W19" i="9" s="1"/>
  <c r="V18" i="9"/>
  <c r="W18" i="9" s="1"/>
  <c r="V17" i="9"/>
  <c r="W17" i="9" s="1"/>
  <c r="V16" i="9"/>
  <c r="W16" i="9" s="1"/>
  <c r="V15" i="9"/>
  <c r="W15" i="9" s="1"/>
  <c r="V14" i="9"/>
  <c r="W14" i="9" s="1"/>
  <c r="V13" i="9"/>
  <c r="W13" i="9" s="1"/>
  <c r="V12" i="9"/>
  <c r="W12" i="9" s="1"/>
  <c r="V11" i="9"/>
  <c r="W11" i="9" s="1"/>
  <c r="V10" i="9"/>
  <c r="W10" i="9" s="1"/>
  <c r="V9" i="9"/>
  <c r="W9" i="9" s="1"/>
  <c r="V8" i="9"/>
  <c r="W8" i="9" s="1"/>
  <c r="V7" i="9"/>
  <c r="W7" i="9" s="1"/>
  <c r="V6" i="9"/>
  <c r="W6" i="9" s="1"/>
  <c r="V5" i="9"/>
  <c r="W5" i="9" s="1"/>
</calcChain>
</file>

<file path=xl/sharedStrings.xml><?xml version="1.0" encoding="utf-8"?>
<sst xmlns="http://schemas.openxmlformats.org/spreadsheetml/2006/main" count="8705" uniqueCount="2519">
  <si>
    <t>Herbs and Plants</t>
  </si>
  <si>
    <t>Arrow Root</t>
  </si>
  <si>
    <t>Basil</t>
  </si>
  <si>
    <t>Belladonna, sprig</t>
  </si>
  <si>
    <t>Purification</t>
  </si>
  <si>
    <t>Celandine</t>
  </si>
  <si>
    <t>Protection from Witches</t>
  </si>
  <si>
    <t>Dragonwort</t>
  </si>
  <si>
    <t>Elfwort</t>
  </si>
  <si>
    <t>Eyebright</t>
  </si>
  <si>
    <t>Frankincense</t>
  </si>
  <si>
    <t>Garlic, bud</t>
  </si>
  <si>
    <t>Protection from Animals</t>
  </si>
  <si>
    <t>Hazel</t>
  </si>
  <si>
    <t>Henbane</t>
  </si>
  <si>
    <t>High John the Conqueror</t>
  </si>
  <si>
    <t>Prosperity</t>
  </si>
  <si>
    <t>Horehound</t>
  </si>
  <si>
    <t>Mastic</t>
  </si>
  <si>
    <t>Mistletoe</t>
  </si>
  <si>
    <t>Mullein</t>
  </si>
  <si>
    <t>Protection from Undead</t>
  </si>
  <si>
    <t>Myrrh Gum</t>
  </si>
  <si>
    <t>Nettle</t>
  </si>
  <si>
    <t>Nutmeg</t>
  </si>
  <si>
    <t>Pennyroyal</t>
  </si>
  <si>
    <t>Periwinkle</t>
  </si>
  <si>
    <t>Rose Hips</t>
  </si>
  <si>
    <t>Rowan</t>
  </si>
  <si>
    <t>Star Anise</t>
  </si>
  <si>
    <t>Thyme</t>
  </si>
  <si>
    <t>Valerian</t>
  </si>
  <si>
    <t>Willow Leaf</t>
  </si>
  <si>
    <t>Wintersweet</t>
  </si>
  <si>
    <t>Witch Hazel</t>
  </si>
  <si>
    <t>Woodbine</t>
  </si>
  <si>
    <t>Woundwort</t>
  </si>
  <si>
    <t>Magickal Properties</t>
  </si>
  <si>
    <t>Class</t>
  </si>
  <si>
    <t>Frequency</t>
  </si>
  <si>
    <t>I</t>
  </si>
  <si>
    <t>II</t>
  </si>
  <si>
    <t>III</t>
  </si>
  <si>
    <t>IV</t>
  </si>
  <si>
    <t>V</t>
  </si>
  <si>
    <t>VI</t>
  </si>
  <si>
    <t>VIII</t>
  </si>
  <si>
    <t>IX</t>
  </si>
  <si>
    <t>X</t>
  </si>
  <si>
    <t>Common</t>
  </si>
  <si>
    <t>Uncommon</t>
  </si>
  <si>
    <t>Rare</t>
  </si>
  <si>
    <t>Very Rare</t>
  </si>
  <si>
    <t>No</t>
  </si>
  <si>
    <t>Yes</t>
  </si>
  <si>
    <t xml:space="preserve"> -- </t>
  </si>
  <si>
    <t>Strength</t>
  </si>
  <si>
    <r>
      <t>BUCs</t>
    </r>
    <r>
      <rPr>
        <sz val="12"/>
        <color rgb="FFFF0000"/>
        <rFont val="Calibri (Body)"/>
      </rPr>
      <t>*</t>
    </r>
  </si>
  <si>
    <t>Base DR</t>
  </si>
  <si>
    <t>Combined STR</t>
  </si>
  <si>
    <t>Moderate</t>
  </si>
  <si>
    <t>Hard</t>
  </si>
  <si>
    <t>Difficult</t>
  </si>
  <si>
    <t>Very Difficult</t>
  </si>
  <si>
    <t>Easy</t>
  </si>
  <si>
    <t>1-9</t>
  </si>
  <si>
    <t>10-18</t>
  </si>
  <si>
    <t>19-27</t>
  </si>
  <si>
    <t>28-36</t>
  </si>
  <si>
    <t>37-45</t>
  </si>
  <si>
    <t>Extreme</t>
  </si>
  <si>
    <t>Allspice</t>
  </si>
  <si>
    <t>Aloe</t>
  </si>
  <si>
    <t>Healing</t>
  </si>
  <si>
    <t>Apple Blossoms</t>
  </si>
  <si>
    <t>Argentea (Jade plant)</t>
  </si>
  <si>
    <t>Amaryllis</t>
  </si>
  <si>
    <t>Ash Tree Leaf</t>
  </si>
  <si>
    <t>Balsam Fir Bark</t>
  </si>
  <si>
    <t>Bluebonnet</t>
  </si>
  <si>
    <t>Beech Leaves</t>
  </si>
  <si>
    <t>Birch Bark</t>
  </si>
  <si>
    <t>Blueberry</t>
  </si>
  <si>
    <t>Carnation Petals</t>
  </si>
  <si>
    <t>Cherry Blossoms</t>
  </si>
  <si>
    <t>Cowslip</t>
  </si>
  <si>
    <t>Dianthus</t>
  </si>
  <si>
    <t>Elder Berries</t>
  </si>
  <si>
    <t>Lavender (Elf Leaf)</t>
  </si>
  <si>
    <t>Ergot</t>
  </si>
  <si>
    <t>Fennel</t>
  </si>
  <si>
    <t>Flax</t>
  </si>
  <si>
    <t>Gentian</t>
  </si>
  <si>
    <t>Goldenrod</t>
  </si>
  <si>
    <t>Ironwood Bark</t>
  </si>
  <si>
    <t>Juniper Berries</t>
  </si>
  <si>
    <t>Lilac</t>
  </si>
  <si>
    <t>Lily of the Valley</t>
  </si>
  <si>
    <t>Laurel Leaf</t>
  </si>
  <si>
    <t>Magnolia Buds</t>
  </si>
  <si>
    <t>Maple Sap</t>
  </si>
  <si>
    <t>Mallow</t>
  </si>
  <si>
    <t>Mastic Gum</t>
  </si>
  <si>
    <t>Mullein Root</t>
  </si>
  <si>
    <t>Nightshade</t>
  </si>
  <si>
    <t>Orange</t>
  </si>
  <si>
    <t>Lime</t>
  </si>
  <si>
    <t>Peat Moss</t>
  </si>
  <si>
    <t>Pine Gum</t>
  </si>
  <si>
    <t>Pine Nuts</t>
  </si>
  <si>
    <t>Purslane</t>
  </si>
  <si>
    <t>Quince</t>
  </si>
  <si>
    <t>Rhubard</t>
  </si>
  <si>
    <t>Rudbeckia</t>
  </si>
  <si>
    <t>Sunflower Seeds</t>
  </si>
  <si>
    <t>Slippery Elm Bark</t>
  </si>
  <si>
    <t>Sphagnum Moss</t>
  </si>
  <si>
    <t>Tulip Bulb</t>
  </si>
  <si>
    <t>Valerian Root</t>
  </si>
  <si>
    <t>Violet</t>
  </si>
  <si>
    <t>Water Hyacinth</t>
  </si>
  <si>
    <t>Willow Bark</t>
  </si>
  <si>
    <t>Xanadu (Philodendron)</t>
  </si>
  <si>
    <t>Abrus Seed</t>
  </si>
  <si>
    <t>Luck</t>
  </si>
  <si>
    <t>Acacia Leaf</t>
  </si>
  <si>
    <t>Bitter Aloes</t>
  </si>
  <si>
    <t>Truthsense</t>
  </si>
  <si>
    <t>Alfalfa</t>
  </si>
  <si>
    <t>Alkanet</t>
  </si>
  <si>
    <t>Protection from Curses</t>
  </si>
  <si>
    <t>Allspice Berries</t>
  </si>
  <si>
    <t>Althaea Leaves</t>
  </si>
  <si>
    <t>Angelica</t>
  </si>
  <si>
    <t>Anise Seed</t>
  </si>
  <si>
    <t>Aspand Seed</t>
  </si>
  <si>
    <t>Protection from Evil</t>
  </si>
  <si>
    <t>Barberry</t>
  </si>
  <si>
    <t>Bay Leaf</t>
  </si>
  <si>
    <t>Kinnikinnick Leaf (Bearberry)</t>
  </si>
  <si>
    <t>Thistle</t>
  </si>
  <si>
    <t>Boldo Leaf</t>
  </si>
  <si>
    <t>Repel Spirits</t>
  </si>
  <si>
    <t>Broom Straws</t>
  </si>
  <si>
    <t>Burdock Root</t>
  </si>
  <si>
    <t>Cardamom Seed</t>
  </si>
  <si>
    <t>Catnip</t>
  </si>
  <si>
    <t>Celery Seed</t>
  </si>
  <si>
    <t>Coltsfoot</t>
  </si>
  <si>
    <t>Comfrey Root</t>
  </si>
  <si>
    <t>Coriander Seeds</t>
  </si>
  <si>
    <t>Couch Grass</t>
  </si>
  <si>
    <t>Cumin Seeds</t>
  </si>
  <si>
    <t>Dandelion Root</t>
  </si>
  <si>
    <t>Protection from Thievery</t>
  </si>
  <si>
    <t>Fennel Seeds</t>
  </si>
  <si>
    <t>Feverfew</t>
  </si>
  <si>
    <t>Protection from Harm</t>
  </si>
  <si>
    <t>Flax Seed</t>
  </si>
  <si>
    <t>Ginger Root</t>
  </si>
  <si>
    <t>Protection from Magick</t>
  </si>
  <si>
    <t>Golden Seal Root</t>
  </si>
  <si>
    <t>Holly Leaves</t>
  </si>
  <si>
    <t>Jezebel Root</t>
  </si>
  <si>
    <t>Enhance Magick</t>
  </si>
  <si>
    <t>Lemon Grass</t>
  </si>
  <si>
    <t>Lemon Verbena</t>
  </si>
  <si>
    <t>Licorice Root</t>
  </si>
  <si>
    <t>Marjoram</t>
  </si>
  <si>
    <t>Motherwort</t>
  </si>
  <si>
    <t>Mustard Seed, Brown</t>
  </si>
  <si>
    <t>Mustard Seed, Yellow</t>
  </si>
  <si>
    <t>Dispel Magickal Curses</t>
  </si>
  <si>
    <t>Peach Tree Leaf</t>
  </si>
  <si>
    <t>Peony Root</t>
  </si>
  <si>
    <t>Black Pepper</t>
  </si>
  <si>
    <t>Rose Buds</t>
  </si>
  <si>
    <t>Spiritual Power</t>
  </si>
  <si>
    <t>Sumac</t>
  </si>
  <si>
    <t>Protection from Divination</t>
  </si>
  <si>
    <t>Psychic Power</t>
  </si>
  <si>
    <t>Yerba Santa</t>
  </si>
  <si>
    <t>Arnika</t>
  </si>
  <si>
    <t>Bindweed</t>
  </si>
  <si>
    <t>Black Locust</t>
  </si>
  <si>
    <t>Briar</t>
  </si>
  <si>
    <t>Gingko Biloba</t>
  </si>
  <si>
    <t>Ginseng</t>
  </si>
  <si>
    <t>Iris</t>
  </si>
  <si>
    <t>Bergamot Leaves</t>
  </si>
  <si>
    <t>Purification, Healing</t>
  </si>
  <si>
    <t>Bergamot Tops</t>
  </si>
  <si>
    <t>Chamomile</t>
  </si>
  <si>
    <t>Healing, Mental Power</t>
  </si>
  <si>
    <t>Caraway</t>
  </si>
  <si>
    <t>Dandelion Leaf</t>
  </si>
  <si>
    <t>Hawthorn Fruit</t>
  </si>
  <si>
    <t>Heather</t>
  </si>
  <si>
    <t>Holly Berries</t>
  </si>
  <si>
    <t>Hyssop</t>
  </si>
  <si>
    <t>Jasmine</t>
  </si>
  <si>
    <t>Oak Leaves</t>
  </si>
  <si>
    <t>Oak Bark</t>
  </si>
  <si>
    <t>Mental Power</t>
  </si>
  <si>
    <t>Apple Seeds</t>
  </si>
  <si>
    <t>Healing, Protection from Disease</t>
  </si>
  <si>
    <t>Fig</t>
  </si>
  <si>
    <t>Leek</t>
  </si>
  <si>
    <t>Anise</t>
  </si>
  <si>
    <t>Amber</t>
  </si>
  <si>
    <t>Benzoin</t>
  </si>
  <si>
    <t>Broom Tops</t>
  </si>
  <si>
    <t>Cayenne</t>
  </si>
  <si>
    <t>Cinnamon Powder</t>
  </si>
  <si>
    <t>Clove Powder</t>
  </si>
  <si>
    <t>Echinacea</t>
  </si>
  <si>
    <t>Henna</t>
  </si>
  <si>
    <t>Protection from Disease</t>
  </si>
  <si>
    <t>Lemon Peel</t>
  </si>
  <si>
    <t>Protection from Electricity</t>
  </si>
  <si>
    <t>Mace</t>
  </si>
  <si>
    <t>Mint (Peppermint)</t>
  </si>
  <si>
    <t>Longevity</t>
  </si>
  <si>
    <t>Mint (Spearmint)</t>
  </si>
  <si>
    <t>Assam</t>
  </si>
  <si>
    <t>Cascara</t>
  </si>
  <si>
    <t>Dragonsblood</t>
  </si>
  <si>
    <t>Galangal Root</t>
  </si>
  <si>
    <t>Protection from Possession</t>
  </si>
  <si>
    <t>46-54</t>
  </si>
  <si>
    <t>Protection from Poison</t>
  </si>
  <si>
    <t>Calendula</t>
  </si>
  <si>
    <t>Dragonsblood Resin</t>
  </si>
  <si>
    <t>Cumin</t>
  </si>
  <si>
    <t>Common Rue</t>
  </si>
  <si>
    <t>Coriander</t>
  </si>
  <si>
    <t>Cowbane</t>
  </si>
  <si>
    <t>Hemlock</t>
  </si>
  <si>
    <t>Lady's Mantle</t>
  </si>
  <si>
    <t>Oregano</t>
  </si>
  <si>
    <t>Parsley</t>
  </si>
  <si>
    <t>Vervain</t>
  </si>
  <si>
    <t>Yarrow Leaf</t>
  </si>
  <si>
    <t>Protection from Insects</t>
  </si>
  <si>
    <t>Saffron Threads</t>
  </si>
  <si>
    <t>Saffron Petals</t>
  </si>
  <si>
    <t>Reflect Magick</t>
  </si>
  <si>
    <t>Amaranth</t>
  </si>
  <si>
    <t>Anemone</t>
  </si>
  <si>
    <t>Arbutus</t>
  </si>
  <si>
    <t>Ash Tree Bark</t>
  </si>
  <si>
    <t>Protection from Drowning</t>
  </si>
  <si>
    <t>Aspen Leaf</t>
  </si>
  <si>
    <t>Camphor</t>
  </si>
  <si>
    <t>Cloth of Gold</t>
  </si>
  <si>
    <t>Animal Communication</t>
  </si>
  <si>
    <t>Citron</t>
  </si>
  <si>
    <t>Foxtail (Club Moss)</t>
  </si>
  <si>
    <t>Comfrey Leaf</t>
  </si>
  <si>
    <t>Cornsilk</t>
  </si>
  <si>
    <t>Damiana Leaf</t>
  </si>
  <si>
    <t>Clary Sage (Clear-eye)</t>
  </si>
  <si>
    <t>Lobelia Root</t>
  </si>
  <si>
    <t>Lobelia Leaf</t>
  </si>
  <si>
    <t>Magickal Power</t>
  </si>
  <si>
    <t>Protection from Fear</t>
  </si>
  <si>
    <t>Enhance Sympathetic Magick</t>
  </si>
  <si>
    <t>African Violet</t>
  </si>
  <si>
    <t>Alder</t>
  </si>
  <si>
    <t>Almond</t>
  </si>
  <si>
    <t>Astragalus Root</t>
  </si>
  <si>
    <t>Bay Laurel</t>
  </si>
  <si>
    <t>Blue Cohosh</t>
  </si>
  <si>
    <t>Black Cohosh (Snake Root)</t>
  </si>
  <si>
    <t>Bluebell (Jacinth)</t>
  </si>
  <si>
    <t>Buckeye (Chestnut)</t>
  </si>
  <si>
    <t>Cherry Bark</t>
  </si>
  <si>
    <t>Cinquefoil Leaf</t>
  </si>
  <si>
    <t>Cinquefoil Root</t>
  </si>
  <si>
    <t>Foxglove</t>
  </si>
  <si>
    <t>Frankincense Resin</t>
  </si>
  <si>
    <t>Arabic Gum (Gum Arabic)</t>
  </si>
  <si>
    <t>Honey</t>
  </si>
  <si>
    <t>High John the Conquerer Root</t>
  </si>
  <si>
    <t>Poppy Seeds</t>
  </si>
  <si>
    <t>Senna</t>
  </si>
  <si>
    <t>Sheep Sorrell</t>
  </si>
  <si>
    <t>Snapdragon</t>
  </si>
  <si>
    <t>Sow Thistle</t>
  </si>
  <si>
    <t>St. John's Wort</t>
  </si>
  <si>
    <t>Sage, Whole</t>
  </si>
  <si>
    <t>Sage Leaf</t>
  </si>
  <si>
    <t>Sugarcane, Whole</t>
  </si>
  <si>
    <t>Vanilla Bean, each</t>
  </si>
  <si>
    <t>Acorns without cap, per 100</t>
  </si>
  <si>
    <t>Clove Buds</t>
  </si>
  <si>
    <t>Clove Leaves</t>
  </si>
  <si>
    <t>Clove Oil</t>
  </si>
  <si>
    <t>VII</t>
  </si>
  <si>
    <t>Adders Tongue</t>
  </si>
  <si>
    <t>Garlic oil</t>
  </si>
  <si>
    <t>Walnut, Black</t>
  </si>
  <si>
    <t>Asafoetida Root</t>
  </si>
  <si>
    <t>Clover, 4-leaf</t>
  </si>
  <si>
    <t>Astral Travel</t>
  </si>
  <si>
    <t>Elm Bark</t>
  </si>
  <si>
    <t>Paprika Pods</t>
  </si>
  <si>
    <t>Pine Needles, 7 Fascicle</t>
  </si>
  <si>
    <t>Pomegranate Seeds</t>
  </si>
  <si>
    <t>Sesame Seeds</t>
  </si>
  <si>
    <t>Aegyptian Thorn (Acacia Thorn)</t>
  </si>
  <si>
    <t>Tropical Global</t>
  </si>
  <si>
    <t>Althaea Root</t>
  </si>
  <si>
    <t>Global</t>
  </si>
  <si>
    <t>Juniper Wood Shavings</t>
  </si>
  <si>
    <t>Africa</t>
  </si>
  <si>
    <t>Europe, N. Africa</t>
  </si>
  <si>
    <t>N. Europe, N. Asia</t>
  </si>
  <si>
    <t>Asia, Africa</t>
  </si>
  <si>
    <t>S. Asia</t>
  </si>
  <si>
    <t>Asia</t>
  </si>
  <si>
    <t>Europe, W. Asia</t>
  </si>
  <si>
    <t>S.E. Asia</t>
  </si>
  <si>
    <t>Africa, Asia, Europe</t>
  </si>
  <si>
    <t>Africa, Europe</t>
  </si>
  <si>
    <t>Tropic and Subtropic Americas</t>
  </si>
  <si>
    <t>Africa, Middle East</t>
  </si>
  <si>
    <t>Wolfsbane (Aconite, Monkshood)</t>
  </si>
  <si>
    <t>Europe, Mediterranean</t>
  </si>
  <si>
    <t>Europe</t>
  </si>
  <si>
    <t>S. Europe, Mediterranean</t>
  </si>
  <si>
    <t>Europe, Middle East</t>
  </si>
  <si>
    <t>Mediterranean</t>
  </si>
  <si>
    <t>Mediterranean, Europe, Asia</t>
  </si>
  <si>
    <t>Mediterranean Coast</t>
  </si>
  <si>
    <t>Aster (Tansy)</t>
  </si>
  <si>
    <t>S. China, NE. Vietnam</t>
  </si>
  <si>
    <t>N.E. Asia</t>
  </si>
  <si>
    <t>North America</t>
  </si>
  <si>
    <t>Europe, North America</t>
  </si>
  <si>
    <t>Europe, North America, Asia</t>
  </si>
  <si>
    <t>Upper South America, Caribbean</t>
  </si>
  <si>
    <t>Eastern North America</t>
  </si>
  <si>
    <t>Bayberry Seeds</t>
  </si>
  <si>
    <t>Bayberry Leaves</t>
  </si>
  <si>
    <t>Middle East</t>
  </si>
  <si>
    <t>Europe, Asia, North America</t>
  </si>
  <si>
    <t>N.E. North America</t>
  </si>
  <si>
    <t>Chile, Peru, Mediterranean</t>
  </si>
  <si>
    <t>The Americas, Europe, N. Africa</t>
  </si>
  <si>
    <t>Europe, Asia</t>
  </si>
  <si>
    <t>S. Europe, Asia</t>
  </si>
  <si>
    <t>Asia Minor (Turkey), Europe</t>
  </si>
  <si>
    <t>S. India</t>
  </si>
  <si>
    <t>Western N. America</t>
  </si>
  <si>
    <t>Central America</t>
  </si>
  <si>
    <t>Asia, Africa, Europe</t>
  </si>
  <si>
    <t>W. Europe, N. Africa</t>
  </si>
  <si>
    <t>India</t>
  </si>
  <si>
    <t>Europe, N. Asia</t>
  </si>
  <si>
    <t>Europe, Asia, N. Africa</t>
  </si>
  <si>
    <t>S. Africa, Americas Gulf Coast</t>
  </si>
  <si>
    <t>North American plains</t>
  </si>
  <si>
    <t>Australia</t>
  </si>
  <si>
    <t>W. Asia</t>
  </si>
  <si>
    <t>Temperate Europe, Asia</t>
  </si>
  <si>
    <t>Central Asia</t>
  </si>
  <si>
    <t>Asia, Europe</t>
  </si>
  <si>
    <t>S. Europe, N.E. Asia</t>
  </si>
  <si>
    <t>China</t>
  </si>
  <si>
    <t>S. Europe, China, Japan</t>
  </si>
  <si>
    <t>Europe, Asia, Mediterranean</t>
  </si>
  <si>
    <t>Europe, S.W. Asia, North America</t>
  </si>
  <si>
    <t>Lady's Slipper</t>
  </si>
  <si>
    <t>Mediterranean, Middle East</t>
  </si>
  <si>
    <t>Mediterranean, Europe</t>
  </si>
  <si>
    <t>Northern Hemisphere</t>
  </si>
  <si>
    <t>N. Africa, Eastern Mediterranean</t>
  </si>
  <si>
    <t>Indonesia, China</t>
  </si>
  <si>
    <t>England</t>
  </si>
  <si>
    <t>Europe, Eastern Mediterranean</t>
  </si>
  <si>
    <t>S. Europe, S. Asia, Asia Minor</t>
  </si>
  <si>
    <t>Plaintain</t>
  </si>
  <si>
    <t>W. Asia, Mediterranean</t>
  </si>
  <si>
    <t>China, Tibet, East Asia</t>
  </si>
  <si>
    <t>India, Eastern Mediterranean</t>
  </si>
  <si>
    <t>Americas, Africa</t>
  </si>
  <si>
    <t>Solomon's Seal</t>
  </si>
  <si>
    <t>Britain, Europe</t>
  </si>
  <si>
    <t>Africa, Europe, Mediterranean</t>
  </si>
  <si>
    <t>Asia, The Americas, Mediterranean</t>
  </si>
  <si>
    <t>Eurasia, North America</t>
  </si>
  <si>
    <t>Western N. America, Mexico</t>
  </si>
  <si>
    <t>S. Africa</t>
  </si>
  <si>
    <t>W. Europe, Mediterannean</t>
  </si>
  <si>
    <t>Middle East, India</t>
  </si>
  <si>
    <t>South America</t>
  </si>
  <si>
    <t>Mandrake Root, European</t>
  </si>
  <si>
    <t>Mandrake Root, American</t>
  </si>
  <si>
    <t>China, Middle East</t>
  </si>
  <si>
    <t>China, S.E. Asia</t>
  </si>
  <si>
    <t>Europe, Asia, Middle East</t>
  </si>
  <si>
    <t>Wormwood (Absinthe)</t>
  </si>
  <si>
    <t>1 Prong</t>
  </si>
  <si>
    <t>2 Prongs</t>
  </si>
  <si>
    <t>3 Prongs</t>
  </si>
  <si>
    <t>4 Prongs</t>
  </si>
  <si>
    <t>5 Prongs</t>
  </si>
  <si>
    <t>Nature's Hand</t>
  </si>
  <si>
    <t>Type</t>
  </si>
  <si>
    <t>91-94</t>
  </si>
  <si>
    <t>95-97</t>
  </si>
  <si>
    <t>98-99</t>
  </si>
  <si>
    <t>01-90</t>
  </si>
  <si>
    <t>00</t>
  </si>
  <si>
    <t>d%</t>
  </si>
  <si>
    <t>Wyrmfang, Dragon's Tooth, One-claw, Talon</t>
  </si>
  <si>
    <t>Draco-wing, Angel Wings, Two-talons, Fork-tongue</t>
  </si>
  <si>
    <t>Wyrmclaw, Dragonfoot</t>
  </si>
  <si>
    <t>Common names for the type</t>
  </si>
  <si>
    <t>S.E. North America</t>
  </si>
  <si>
    <t>Britain, Eastern Europe</t>
  </si>
  <si>
    <t>Asia, Europe, North America</t>
  </si>
  <si>
    <t>Southwestern North America</t>
  </si>
  <si>
    <t>Greece, North America</t>
  </si>
  <si>
    <t>N. Africa, Mediterranean</t>
  </si>
  <si>
    <t>E. Asia</t>
  </si>
  <si>
    <t>Southern Ukraine, Armenia</t>
  </si>
  <si>
    <t>Asia, Europe, N.W. Africa</t>
  </si>
  <si>
    <t>Europe, N. Asia, Pacific Northwest</t>
  </si>
  <si>
    <t>Yemen, Middle East</t>
  </si>
  <si>
    <t>Greece</t>
  </si>
  <si>
    <t>Western Europe</t>
  </si>
  <si>
    <t>Middle East, Africa</t>
  </si>
  <si>
    <t>North and Central America</t>
  </si>
  <si>
    <t>Eurasia</t>
  </si>
  <si>
    <t>N. Africa, S.W. Asia, Australasia</t>
  </si>
  <si>
    <t>Global Warm to Tropical</t>
  </si>
  <si>
    <t>E. Mediterranean, Middle East</t>
  </si>
  <si>
    <t>S.E. Europe, E. Asia</t>
  </si>
  <si>
    <t>Eurasia, N. Africa, North America</t>
  </si>
  <si>
    <t>N. Africa, Arabia</t>
  </si>
  <si>
    <t>Greece, Turkey</t>
  </si>
  <si>
    <t>Eurasia, N. Africa</t>
  </si>
  <si>
    <t>Mediterranean, India, S.E. Asia</t>
  </si>
  <si>
    <t>Europe, W. Asia, N. Mediterranean</t>
  </si>
  <si>
    <t>Global Subtropical to Temperate</t>
  </si>
  <si>
    <t>Tanna (Great Burnett) Leaves</t>
  </si>
  <si>
    <t>Central America, Madagascar</t>
  </si>
  <si>
    <t>Apple</t>
  </si>
  <si>
    <t>Ash (Black)</t>
  </si>
  <si>
    <t>Ash (White)</t>
  </si>
  <si>
    <t>Aspen</t>
  </si>
  <si>
    <t>Balsa</t>
  </si>
  <si>
    <t>Bamboo</t>
  </si>
  <si>
    <t>Bayberry</t>
  </si>
  <si>
    <t>Beech</t>
  </si>
  <si>
    <t>Birch</t>
  </si>
  <si>
    <t>Cottonwood</t>
  </si>
  <si>
    <t>Cypress</t>
  </si>
  <si>
    <t>Dogwood</t>
  </si>
  <si>
    <t>Douglas Fir</t>
  </si>
  <si>
    <t>Elm</t>
  </si>
  <si>
    <t>Eucalyptus</t>
  </si>
  <si>
    <t>Hawthorne</t>
  </si>
  <si>
    <t>Hickory</t>
  </si>
  <si>
    <t>Holly</t>
  </si>
  <si>
    <t>Juniper</t>
  </si>
  <si>
    <t>Lignum Vitae</t>
  </si>
  <si>
    <t>Magnolia</t>
  </si>
  <si>
    <t>Mahogany (African)</t>
  </si>
  <si>
    <t>Mahogany (Honduran)</t>
  </si>
  <si>
    <t>Mahogany (Spanish)</t>
  </si>
  <si>
    <t>Oak (English Brown)</t>
  </si>
  <si>
    <t>Oak (Red)</t>
  </si>
  <si>
    <t>Oak (White)</t>
  </si>
  <si>
    <t>Pine (Canadian)</t>
  </si>
  <si>
    <t>Pine (Red)</t>
  </si>
  <si>
    <t>Redwood (American)</t>
  </si>
  <si>
    <t>Redwood (European)</t>
  </si>
  <si>
    <t>Spruce</t>
  </si>
  <si>
    <t>Teak (African)</t>
  </si>
  <si>
    <t>Walnut (Black)</t>
  </si>
  <si>
    <t>Willow</t>
  </si>
  <si>
    <t>Yew</t>
  </si>
  <si>
    <t>Mahogany (Cuban)</t>
  </si>
  <si>
    <t>Oz/cubic in.</t>
  </si>
  <si>
    <t xml:space="preserve">Length: </t>
  </si>
  <si>
    <t xml:space="preserve">Diameter: </t>
  </si>
  <si>
    <t xml:space="preserve">Density: </t>
  </si>
  <si>
    <t>Inches</t>
  </si>
  <si>
    <t>Pounds per cubic foot</t>
  </si>
  <si>
    <t>Weight:</t>
  </si>
  <si>
    <t xml:space="preserve"> ounces</t>
  </si>
  <si>
    <t>Healing, Bloodstanch</t>
  </si>
  <si>
    <t>Poisonous</t>
  </si>
  <si>
    <t>Longevity (Amulets)</t>
  </si>
  <si>
    <t>Wood, Acacia</t>
  </si>
  <si>
    <t>Wood, Bayberry</t>
  </si>
  <si>
    <t>Wood, Birch</t>
  </si>
  <si>
    <t>Wood, Hazel</t>
  </si>
  <si>
    <t>Wood, Holly</t>
  </si>
  <si>
    <t>Wood, Peach (new shoots)</t>
  </si>
  <si>
    <t>Wood, Willow</t>
  </si>
  <si>
    <t>Laurel Bark</t>
  </si>
  <si>
    <t xml:space="preserve">Wood, Hawthorn </t>
  </si>
  <si>
    <t>Rowan Berries</t>
  </si>
  <si>
    <t>Alder Bark</t>
  </si>
  <si>
    <t>Wood, Alder</t>
  </si>
  <si>
    <t>RSW</t>
  </si>
  <si>
    <t>W</t>
  </si>
  <si>
    <t>ACRSW</t>
  </si>
  <si>
    <t>ACIRSW*</t>
  </si>
  <si>
    <t>Elder (Box)</t>
  </si>
  <si>
    <t>Locust</t>
  </si>
  <si>
    <t>Pine (White)</t>
  </si>
  <si>
    <t>Acacia</t>
  </si>
  <si>
    <t>Peach</t>
  </si>
  <si>
    <t>Basswood</t>
  </si>
  <si>
    <t>Cherry (Sweet)</t>
  </si>
  <si>
    <t>Cherry (Black)</t>
  </si>
  <si>
    <t>Cherry (African)</t>
  </si>
  <si>
    <t>Chestnut (American)</t>
  </si>
  <si>
    <t>Chestnut (Sweet)</t>
  </si>
  <si>
    <t>Ebony (African)</t>
  </si>
  <si>
    <t>Ebony (East Indian)</t>
  </si>
  <si>
    <t>Ebony (Macassar)</t>
  </si>
  <si>
    <t>Kingwood</t>
  </si>
  <si>
    <t>Maple (Sugar)</t>
  </si>
  <si>
    <t>Maple (Red)</t>
  </si>
  <si>
    <t>Maple (Silver)</t>
  </si>
  <si>
    <t>Mesquite (African)</t>
  </si>
  <si>
    <t>Mesquite (Honey)</t>
  </si>
  <si>
    <t>Mulberry</t>
  </si>
  <si>
    <t>Olive</t>
  </si>
  <si>
    <t>Pecan</t>
  </si>
  <si>
    <t>Persimmon</t>
  </si>
  <si>
    <t>Pine (Scots)</t>
  </si>
  <si>
    <t>Poplar (Black)</t>
  </si>
  <si>
    <t>Poplar (White)</t>
  </si>
  <si>
    <t>Rosewood (Brazilian)</t>
  </si>
  <si>
    <t>Rosewood (Madagascar)</t>
  </si>
  <si>
    <t>Rosewood (Siamese)</t>
  </si>
  <si>
    <t>Sassafras</t>
  </si>
  <si>
    <t>Snakewood</t>
  </si>
  <si>
    <t>Tamarind (African)</t>
  </si>
  <si>
    <t>Sycamore (American)</t>
  </si>
  <si>
    <t>Sycamore (European)</t>
  </si>
  <si>
    <t>Tamarack</t>
  </si>
  <si>
    <t>Teak (Brazilian)</t>
  </si>
  <si>
    <t>Tulipwood</t>
  </si>
  <si>
    <t>Walnut (English)</t>
  </si>
  <si>
    <t>Walnut (African)</t>
  </si>
  <si>
    <t>Walnut (White)</t>
  </si>
  <si>
    <t>ACW</t>
  </si>
  <si>
    <t>ACIRSW</t>
  </si>
  <si>
    <t>ACRW</t>
  </si>
  <si>
    <t>ACIW</t>
  </si>
  <si>
    <t>Teak (Burmese)</t>
  </si>
  <si>
    <t>China, Japan, Africa</t>
  </si>
  <si>
    <t>IRSW</t>
  </si>
  <si>
    <t>RW</t>
  </si>
  <si>
    <t>ISW</t>
  </si>
  <si>
    <t>Wood, Apple</t>
  </si>
  <si>
    <t>Wood, Ash (Black)</t>
  </si>
  <si>
    <t>Wood, Ash (White)</t>
  </si>
  <si>
    <t>Wood, Aspen</t>
  </si>
  <si>
    <t>Wood, Balsa</t>
  </si>
  <si>
    <t>Wood, Bamboo</t>
  </si>
  <si>
    <t>Wood, Basswood</t>
  </si>
  <si>
    <t>Wood, Beech</t>
  </si>
  <si>
    <t>Wood, Cherry (African)</t>
  </si>
  <si>
    <t>Wood, Cherry (Black)</t>
  </si>
  <si>
    <t>Wood, Cherry (Sweet)</t>
  </si>
  <si>
    <t>Wood, Chestnut (American)</t>
  </si>
  <si>
    <t>Wood, Chestnut (Sweet)</t>
  </si>
  <si>
    <t>Wood, Cottonwood</t>
  </si>
  <si>
    <t>Wood, Cypress</t>
  </si>
  <si>
    <t>Spiritual Healing</t>
  </si>
  <si>
    <t>Wood, Dogwood</t>
  </si>
  <si>
    <t>Physical Power</t>
  </si>
  <si>
    <t>Wood, Douglas Fir</t>
  </si>
  <si>
    <t>Wood, Ebony (African)</t>
  </si>
  <si>
    <t>Wood, Ebony (East Indian)</t>
  </si>
  <si>
    <t>Wood, Ebony (Macassar)</t>
  </si>
  <si>
    <t>Wood, Elder (Box)</t>
  </si>
  <si>
    <t>Wood, Elm</t>
  </si>
  <si>
    <t>Wood, Eucalyptus</t>
  </si>
  <si>
    <t>Wood, Hemlock</t>
  </si>
  <si>
    <t>Wood, Hickory</t>
  </si>
  <si>
    <t>Wood, Juniper</t>
  </si>
  <si>
    <t>Wood, Locust</t>
  </si>
  <si>
    <t>Wood, Magnolia</t>
  </si>
  <si>
    <t>Wood, Mahogany (African)</t>
  </si>
  <si>
    <t>Wood, Mahogany (Cuban)</t>
  </si>
  <si>
    <t>Wood, Mahogany (Honduran)</t>
  </si>
  <si>
    <t>Wood, Mahogany (Spanish)</t>
  </si>
  <si>
    <t>Wood, Maple (Red)</t>
  </si>
  <si>
    <t>Wood, Maple (Silver)</t>
  </si>
  <si>
    <t>True Seeing</t>
  </si>
  <si>
    <t>Wood, Maple (Sugar)</t>
  </si>
  <si>
    <t>Wood, Mesquite (African)</t>
  </si>
  <si>
    <t>Protection</t>
  </si>
  <si>
    <t>Wood, Mesquite (Honey)</t>
  </si>
  <si>
    <t>Wood, Mulberry</t>
  </si>
  <si>
    <t>Wood, Olive</t>
  </si>
  <si>
    <t>Wood, Pecan</t>
  </si>
  <si>
    <t>Wood, Persimmon</t>
  </si>
  <si>
    <t>Wood, Pine (Canadian)</t>
  </si>
  <si>
    <t>Wood, Pine (Red)</t>
  </si>
  <si>
    <t>Wood, Pine (Scots)</t>
  </si>
  <si>
    <t>Wood, Pine (White)</t>
  </si>
  <si>
    <t>Wood, Poplar (Black)</t>
  </si>
  <si>
    <t>Wood, Poplar (White)</t>
  </si>
  <si>
    <t>Wood, Redwood (American)</t>
  </si>
  <si>
    <t>Wood, Redwood (European)</t>
  </si>
  <si>
    <t>Wood, Rosewood (Brazilian)</t>
  </si>
  <si>
    <t>Wood, Rosewood (Madagascar)</t>
  </si>
  <si>
    <t>Wood, Rosewood (Siamese)</t>
  </si>
  <si>
    <t>Wood, Sassafras</t>
  </si>
  <si>
    <t>Protection from Transmutation</t>
  </si>
  <si>
    <t>Wood, Snakewood</t>
  </si>
  <si>
    <t>Wood, Spruce</t>
  </si>
  <si>
    <t>Wood, Sycamore (American)</t>
  </si>
  <si>
    <t>Wood, Sycamore (European)</t>
  </si>
  <si>
    <t>Wood, Tamarack</t>
  </si>
  <si>
    <t>Wood, Tamarind (African)</t>
  </si>
  <si>
    <t>Wood, Teak (African)</t>
  </si>
  <si>
    <t>Wood, Teak (Brazilian)</t>
  </si>
  <si>
    <t>Wood, Teak (Burmese)</t>
  </si>
  <si>
    <t>Wood, Tulipwood</t>
  </si>
  <si>
    <t>Wood, Walnut (African)</t>
  </si>
  <si>
    <t>Planar Travel</t>
  </si>
  <si>
    <t>Wood, Walnut (Black)</t>
  </si>
  <si>
    <t>Wood, Walnut (English)</t>
  </si>
  <si>
    <t>Wood, Walnut (White)</t>
  </si>
  <si>
    <t>Wood, Yew</t>
  </si>
  <si>
    <t>Enhance Fire Magick</t>
  </si>
  <si>
    <t>Europe, North America, S.E. Asia</t>
  </si>
  <si>
    <t>Enhance Elemental Magick</t>
  </si>
  <si>
    <t>Global Temperate</t>
  </si>
  <si>
    <t>Ash (European)</t>
  </si>
  <si>
    <t>Wood, Ash (European)</t>
  </si>
  <si>
    <t>Europe, S.E. Asia</t>
  </si>
  <si>
    <t>Tropical Americas</t>
  </si>
  <si>
    <t>XI</t>
  </si>
  <si>
    <t>Global (Special)</t>
  </si>
  <si>
    <t>Spiritual Protection</t>
  </si>
  <si>
    <t>Wood, Cedar of Lebanon</t>
  </si>
  <si>
    <t>Wood, Cedar (North Amerian)</t>
  </si>
  <si>
    <t>Mediterranean Mountains</t>
  </si>
  <si>
    <t>Cedar of Lebanon</t>
  </si>
  <si>
    <t>Cedar (North American)</t>
  </si>
  <si>
    <t>Europe, Asia Minor</t>
  </si>
  <si>
    <t>North America, Mediterranean</t>
  </si>
  <si>
    <t>W. Afria</t>
  </si>
  <si>
    <t>Australia, Southern N. America</t>
  </si>
  <si>
    <t>I created these for my campaign; see more in the Art of Magick Tome. Note that Heartwood used for anything but a Rod or Staff has no special properties - it functions exactly like the original wood type.</t>
  </si>
  <si>
    <t>Africa, Southern N. America</t>
  </si>
  <si>
    <t>Brazil, Mexico</t>
  </si>
  <si>
    <t>Caribbean, S. Florida</t>
  </si>
  <si>
    <t>Tropical Africa</t>
  </si>
  <si>
    <t>Africa, Asia Minor, Europe</t>
  </si>
  <si>
    <t>Europe, East Africa</t>
  </si>
  <si>
    <t>Sourthern N. America, Mexico</t>
  </si>
  <si>
    <t>N. Asia, Europe</t>
  </si>
  <si>
    <t>Western N. American Mountains</t>
  </si>
  <si>
    <t>Eurasia, North Africa</t>
  </si>
  <si>
    <t>Central Europe, Central Asia</t>
  </si>
  <si>
    <t>Brazil</t>
  </si>
  <si>
    <t>Madagascar</t>
  </si>
  <si>
    <t>East Asia</t>
  </si>
  <si>
    <t>N.E. South America</t>
  </si>
  <si>
    <t>North America, Northern Europe</t>
  </si>
  <si>
    <t>Europe, S.W. Asia</t>
  </si>
  <si>
    <t>West Agrica</t>
  </si>
  <si>
    <t>Northern S. America</t>
  </si>
  <si>
    <t>Southern Asia</t>
  </si>
  <si>
    <t>N.E. Brazil</t>
  </si>
  <si>
    <t>North America, Eurasia</t>
  </si>
  <si>
    <t>Dispel Curse</t>
  </si>
  <si>
    <t>Enhance Witchcraeft</t>
  </si>
  <si>
    <t>Protection from Canines</t>
  </si>
  <si>
    <t>The Americas</t>
  </si>
  <si>
    <t>Enhance Influence</t>
  </si>
  <si>
    <t>Protection from Negative Heka</t>
  </si>
  <si>
    <t>Protection from Non-Magickal Weapons</t>
  </si>
  <si>
    <t>Strengthen Amulets &amp; Charms</t>
  </si>
  <si>
    <t>Enhanced Heka (Amulets)</t>
  </si>
  <si>
    <t>Prepare Amulets</t>
  </si>
  <si>
    <t>Enhance Divination</t>
  </si>
  <si>
    <t>Enhance Exorcism</t>
  </si>
  <si>
    <t>Enhance Earth Magick</t>
  </si>
  <si>
    <t>Enhance Nature Magick</t>
  </si>
  <si>
    <t>Enhance Air Magick</t>
  </si>
  <si>
    <t>Enhance White Magick</t>
  </si>
  <si>
    <t>Enhance Dream Magick</t>
  </si>
  <si>
    <t>Enhance Lunar Magick</t>
  </si>
  <si>
    <t>Dispel Magick</t>
  </si>
  <si>
    <t>Enhance Defensive Magick</t>
  </si>
  <si>
    <t>Enhance Time Magick</t>
  </si>
  <si>
    <t>Enhanced Negative Heka</t>
  </si>
  <si>
    <t>Charm Person</t>
  </si>
  <si>
    <t>Enhance Mediumship</t>
  </si>
  <si>
    <t>Enhanced Physical Strength</t>
  </si>
  <si>
    <t>Restore Youth</t>
  </si>
  <si>
    <t>Enhanced Attractiveness</t>
  </si>
  <si>
    <t>Cause Paralysis</t>
  </si>
  <si>
    <t>Cause Silence</t>
  </si>
  <si>
    <t>Slippery Root (Boneset)</t>
  </si>
  <si>
    <t>Protection while Traveling</t>
  </si>
  <si>
    <t>Enhanced Fidelity/Loyalty</t>
  </si>
  <si>
    <t>Enhance Judgement (Situation)</t>
  </si>
  <si>
    <t>Enhanced Alertness</t>
  </si>
  <si>
    <t>Tranquility</t>
  </si>
  <si>
    <t>** This applies to wood and non-living Reagents such as stone, metals, and gemstones</t>
  </si>
  <si>
    <t>Celandine Root</t>
  </si>
  <si>
    <t>Celandine Leaves</t>
  </si>
  <si>
    <t>Africa, Eurasia</t>
  </si>
  <si>
    <t>Cinnamon Leaves</t>
  </si>
  <si>
    <t>Cinnamon Bark</t>
  </si>
  <si>
    <t>Agrimony Leaves</t>
  </si>
  <si>
    <t>Agrimony Blossoms</t>
  </si>
  <si>
    <t>Agrimony Root</t>
  </si>
  <si>
    <t>Damiana Blossoms</t>
  </si>
  <si>
    <t>Elder Blossoms</t>
  </si>
  <si>
    <t>Goldenstar Blossoms</t>
  </si>
  <si>
    <t>Honeysuckle Blossoms</t>
  </si>
  <si>
    <t>Jasmine Blossoms</t>
  </si>
  <si>
    <t>Lavender Blossoms</t>
  </si>
  <si>
    <t>Poppy Blossoms</t>
  </si>
  <si>
    <t>Vanilla Blossoms</t>
  </si>
  <si>
    <t>Yarrow Blossoms</t>
  </si>
  <si>
    <t>Hibiscus Blossoms</t>
  </si>
  <si>
    <t>Bloodroot Root</t>
  </si>
  <si>
    <t>Bloodroot Seeds</t>
  </si>
  <si>
    <t>Rose Petals (Red)</t>
  </si>
  <si>
    <t>Rose Petals (White)</t>
  </si>
  <si>
    <t>Yarrow Root</t>
  </si>
  <si>
    <t>Slippery Elm Leaves</t>
  </si>
  <si>
    <t>Rosemary Leaves</t>
  </si>
  <si>
    <t>Rosemary Twig</t>
  </si>
  <si>
    <t>Rosemary Blossoms</t>
  </si>
  <si>
    <t>Primrose Leaves</t>
  </si>
  <si>
    <t>Primrose Blossoms</t>
  </si>
  <si>
    <t>Mugwort Leaves</t>
  </si>
  <si>
    <t>Mugwort Root</t>
  </si>
  <si>
    <t>Mint Leaves</t>
  </si>
  <si>
    <t>Entital Blessing</t>
  </si>
  <si>
    <t>Enhance Love Magick</t>
  </si>
  <si>
    <t>Luck (Charms)</t>
  </si>
  <si>
    <t>Mugwort Blossoms</t>
  </si>
  <si>
    <t>Mint (Wintergreen, Teaberry)</t>
  </si>
  <si>
    <t>*** This applies only to Heartwood/Wyrmwood Rods and Staffs</t>
  </si>
  <si>
    <t>Rods, Staffs, and Wands</t>
  </si>
  <si>
    <t>Drake's Claw, Three-toe, Treblestaff</t>
  </si>
  <si>
    <t>All effects and durations are doubled</t>
  </si>
  <si>
    <t>16-25</t>
  </si>
  <si>
    <t>51-60</t>
  </si>
  <si>
    <t>61-70</t>
  </si>
  <si>
    <t>71-80</t>
  </si>
  <si>
    <t>81-100</t>
  </si>
  <si>
    <t>Substances work together normally</t>
  </si>
  <si>
    <t>All effects backfire/have opposite effect</t>
  </si>
  <si>
    <t>* ACIRSW: Amulet, Charm, Item, Rod, Staff Wand; letters list the common uses</t>
  </si>
  <si>
    <t>Eurasia, North America, China, Japan</t>
  </si>
  <si>
    <t>Dogwood Sap</t>
  </si>
  <si>
    <t>Dogwood Leaves</t>
  </si>
  <si>
    <t>Dogwood Berries</t>
  </si>
  <si>
    <t>Enhance Divination (Dreams)</t>
  </si>
  <si>
    <t>Binding (Oaths)</t>
  </si>
  <si>
    <t>Bloodstanch</t>
  </si>
  <si>
    <t>Cause Discord</t>
  </si>
  <si>
    <t>Cause Lethargy</t>
  </si>
  <si>
    <t>Cause Sleep</t>
  </si>
  <si>
    <t>Charm Animals</t>
  </si>
  <si>
    <t>Command Other</t>
  </si>
  <si>
    <t>Cure Disease</t>
  </si>
  <si>
    <t>Cure Insanity</t>
  </si>
  <si>
    <t>Cure Paralysis</t>
  </si>
  <si>
    <t>Curse Person</t>
  </si>
  <si>
    <t>Dispel Evil</t>
  </si>
  <si>
    <t>Dispel Love Spells</t>
  </si>
  <si>
    <t>Dispel Negative Heka</t>
  </si>
  <si>
    <t>Dispel Spirits</t>
  </si>
  <si>
    <t>Enhance Positive Heka</t>
  </si>
  <si>
    <t>Enhanced Fertillity</t>
  </si>
  <si>
    <t>Enhanced Heka</t>
  </si>
  <si>
    <t>Enhanced Memory</t>
  </si>
  <si>
    <t>Enhanced Speed</t>
  </si>
  <si>
    <t>Enhanced Summoning</t>
  </si>
  <si>
    <t>Enhanced Vision</t>
  </si>
  <si>
    <t>Hallucinogen</t>
  </si>
  <si>
    <t>Heal Discord</t>
  </si>
  <si>
    <t>Heka Regeneration</t>
  </si>
  <si>
    <t>Hex Person</t>
  </si>
  <si>
    <t>Marital Happiness</t>
  </si>
  <si>
    <t>Mental Clarity</t>
  </si>
  <si>
    <t>Mental Healing</t>
  </si>
  <si>
    <t>Mental Health</t>
  </si>
  <si>
    <t>Mental Powers</t>
  </si>
  <si>
    <t>Mental Protection</t>
  </si>
  <si>
    <t>Mental Strength</t>
  </si>
  <si>
    <t>Mental Tranquility</t>
  </si>
  <si>
    <t>Physical Health</t>
  </si>
  <si>
    <t>Planar Communication</t>
  </si>
  <si>
    <t>Preservation</t>
  </si>
  <si>
    <t>Protection (Amulets)</t>
  </si>
  <si>
    <t>Protection from Fae</t>
  </si>
  <si>
    <t>Protection from Fire</t>
  </si>
  <si>
    <t>Protection from Infection</t>
  </si>
  <si>
    <t>Protection from Insanity</t>
  </si>
  <si>
    <t>Protection from Lunar Magick</t>
  </si>
  <si>
    <t>Protection from Nightmares</t>
  </si>
  <si>
    <t>Protection from Paralysis</t>
  </si>
  <si>
    <t>Protection from Shapeshifters</t>
  </si>
  <si>
    <t>Protection from Spirits</t>
  </si>
  <si>
    <t>Protection from Vampires</t>
  </si>
  <si>
    <t>Protection from Witchcraeft</t>
  </si>
  <si>
    <t>Psychic Awareness</t>
  </si>
  <si>
    <t>Psychic Healing</t>
  </si>
  <si>
    <t>Psychic Powers</t>
  </si>
  <si>
    <t>Regeneration</t>
  </si>
  <si>
    <t>Remove Hex</t>
  </si>
  <si>
    <t>Repel Evil</t>
  </si>
  <si>
    <t>Repel Evil Spirits</t>
  </si>
  <si>
    <t>Repel Negative Heka</t>
  </si>
  <si>
    <t>Repel Witches</t>
  </si>
  <si>
    <t>Restful Sleep</t>
  </si>
  <si>
    <t>See Spirits</t>
  </si>
  <si>
    <t>Speak with Dead</t>
  </si>
  <si>
    <t>Spiritual Guidance</t>
  </si>
  <si>
    <t>Spiritual Health</t>
  </si>
  <si>
    <t>Spiritual Powers</t>
  </si>
  <si>
    <t>Spiritual Strength</t>
  </si>
  <si>
    <t>Summon Fae</t>
  </si>
  <si>
    <t>Transmutation</t>
  </si>
  <si>
    <t>Anaesthesia</t>
  </si>
  <si>
    <t xml:space="preserve">Astral Sight </t>
  </si>
  <si>
    <t>Cause Slowness</t>
  </si>
  <si>
    <t>Grants the ability to "speak" with animals</t>
  </si>
  <si>
    <t>The user is able to see into the Astral Plane, and is able to detect beings in Astral form</t>
  </si>
  <si>
    <t>Until removed or dispelled, all dice rolls are at +10 (worse)</t>
  </si>
  <si>
    <t>AC</t>
  </si>
  <si>
    <t>Aspen Leaf Oil</t>
  </si>
  <si>
    <t>Adds +1 DR better (easier) to any loyalty or fidelity check</t>
  </si>
  <si>
    <t>Adds +5 STEEP to Divination K/S if possessed, but adds +1 DR higher (worse) to all other actions</t>
  </si>
  <si>
    <t>Stores 1 Joss factor; no more than one Joss Charm may be active at a time.</t>
  </si>
  <si>
    <t>Slows metabolism, including bleeding and poison effects; relevant damage is reduced by half per time period (CT, BT, etc.)</t>
  </si>
  <si>
    <t>User is STR x 1% more likely to become pregnant</t>
  </si>
  <si>
    <t>Castings are 1 DR better (easier) to activate; Efficiency, Heka cost, and duration are each improved by 1% x Reagent STR</t>
  </si>
  <si>
    <t>Add +1 to MM CATEGORY per Reagent STR to a maximum of the Racial Limit</t>
  </si>
  <si>
    <t>Generally put into food or drink; increases positive emotions, helping reduce arguments and dissention; must be customized for a specific person (usually a spouse)</t>
  </si>
  <si>
    <t>User can change hair, eye, and skin color, and change height and weight by up to 10% for the duration of the effect</t>
  </si>
  <si>
    <t>Adds reagent STR without affecting the abilities of the Amulet or Charm; does NOT require a MIX roll when used!</t>
  </si>
  <si>
    <t>Heka regenerates 50% more rapidly while sleeping</t>
  </si>
  <si>
    <t>Summons a Brownie or similar Minor Fae, who will perform one (1) simple task; duration is limited to 30 minutes, at which time the Brownie returns to Phaeree</t>
  </si>
  <si>
    <t>Allows 2-way telepathic communication with a KNOWN being currently located on a DIFFERENT plane from the user's current location; a successful link must be forged, requiring additional Heka supplied by the user</t>
  </si>
  <si>
    <t>Reagent Class</t>
  </si>
  <si>
    <t>I, II</t>
  </si>
  <si>
    <t>III, IV, VI</t>
  </si>
  <si>
    <t>V, VII</t>
  </si>
  <si>
    <t>Base DR*</t>
  </si>
  <si>
    <t>Hours**</t>
  </si>
  <si>
    <t>Effect</t>
  </si>
  <si>
    <t>The persona can sense the presence of spirits in Non-Physical Form, by direction and distance, to a distance in STR yards</t>
  </si>
  <si>
    <r>
      <rPr>
        <b/>
        <u/>
        <sz val="12"/>
        <color theme="1"/>
        <rFont val="Calibri (Body)"/>
      </rPr>
      <t>Temporarily</t>
    </r>
    <r>
      <rPr>
        <sz val="12"/>
        <color theme="1"/>
        <rFont val="Calibri"/>
        <family val="2"/>
        <scheme val="minor"/>
      </rPr>
      <t xml:space="preserve"> removes the physical effects of up to STR years of aging; this can affect Attributes as well as looks and attractiveness. The user returns to "normal" once the duration ends.</t>
    </r>
  </si>
  <si>
    <t>User is immune to Magickal or non-Magickal (caused by spirits, for example) possession for the duration of the effect</t>
  </si>
  <si>
    <t>User gains STR points of Heka armor, usable against Negative Heka damage, usable until STR points of damage are taken, or until the duration expires, whichever comes first</t>
  </si>
  <si>
    <t>User gains STR points of Heka armor, usable against Magickal damage, usable until STR points of damage are taken, or until the duration expires, whichever comes first</t>
  </si>
  <si>
    <t>The user is immune to Magicks or Effects that transform, polymorph, or otherwise change the physical body for the duration of the effect.</t>
  </si>
  <si>
    <t>The user gains an Avoidance roll at DR Hard versus STR against any attack employing Negative Heka</t>
  </si>
  <si>
    <t>Adds +1 to Attractiveness per 10 points of Reagent STR (to a maximum Attractiveness of  +5)</t>
  </si>
  <si>
    <t>Adds +1 to PMPow per 10 points of Reaction STR to a maximum of PMCap</t>
  </si>
  <si>
    <t>Adds +1 to PNSpd per 10 points of Reaction STR to a maximum of PNCap</t>
  </si>
  <si>
    <t>Lbs/cu ft</t>
  </si>
  <si>
    <t>(+) Heartwood</t>
  </si>
  <si>
    <t>The user is invisible to divinatory Magick for the duration of the effect; their intentions cannot be Magically known for the duration of the effect</t>
  </si>
  <si>
    <t>Water Lily</t>
  </si>
  <si>
    <t>Orchid</t>
  </si>
  <si>
    <t>Enhance Water Magick</t>
  </si>
  <si>
    <t>Animal actions and reactions are one step better, i.e. unfriendly to neutral, neutral to friendly, friendly to dedicated</t>
  </si>
  <si>
    <t>Red (Hot) Pepper</t>
  </si>
  <si>
    <t>Usually burned as a component of a candle or incense; Evil creatures must leave the area, or take 1 Physical and 1 Spiritual damage point per CT, to a maximum damage of Reagent STR to each TRAIT</t>
  </si>
  <si>
    <t>Cures Magickal and non-Magickal Paralysis; Reagent STR must equal or exceed Casting Grade * 5, or Paralysis STR must be less than or equal to Reagent STR</t>
  </si>
  <si>
    <t>Dispels Negative Heka-based Powers and Castings of Grades less than or equal to 1/5th the Reagent STR that are affecting the user. For example, a STR 25 Reagent will dispel Castings of Grade V or less.</t>
  </si>
  <si>
    <t>Scribed Runes are 1 DR better (easier) to create; very useful when scribing Glyphs that will be used as Reservoirs, or using Castings that make use of Glyphs</t>
  </si>
  <si>
    <t>Prevents rot, spoilage and simliar effects for the duration of the effect; typically used on foodstuffs and the dead</t>
  </si>
  <si>
    <t>Description</t>
  </si>
  <si>
    <t>Reagents Mixed</t>
  </si>
  <si>
    <t>I.</t>
  </si>
  <si>
    <t>II.</t>
  </si>
  <si>
    <t>Acorns with cap, per 10</t>
  </si>
  <si>
    <t>Balm of Gilead</t>
  </si>
  <si>
    <r>
      <t xml:space="preserve">(+) Heartwood, also called Wyrmwood, is from a tree that has been struck and split by NATURAL lightning. Not all trees are usable for Rods and Staffs; eligible types will have the name in </t>
    </r>
    <r>
      <rPr>
        <b/>
        <sz val="12"/>
        <color theme="1"/>
        <rFont val="Calibri (Body)"/>
      </rPr>
      <t>bold</t>
    </r>
    <r>
      <rPr>
        <sz val="12"/>
        <color theme="1"/>
        <rFont val="Calibri (Body)"/>
      </rPr>
      <t xml:space="preserve"> font in the list. The cost is per Heartwood item rather than per ounce, as listed in the Heartwood entry instead of the type of wood. They regenerate 5 points of Heka per six inches of length each day. The tree produces one Rod and one Staff, with a total of six (6) prongs between them. Staffs come in five (5) named types, based on the number of prongs (fingers) on the item, and are highly prized. Roll d% for the Staff; remaining prongs will be on the Rod:</t>
    </r>
  </si>
  <si>
    <t>Planar Walk Formula (106)</t>
  </si>
  <si>
    <t>Astral Eyes Cantrip (100)</t>
  </si>
  <si>
    <t>Cause Discord Cantrip (50)</t>
  </si>
  <si>
    <t>Sleep Potion Formula (223)</t>
  </si>
  <si>
    <t>Trudge Cantrip (36)</t>
  </si>
  <si>
    <t>Healing Poultice (223)</t>
  </si>
  <si>
    <t>Healing Infusion Formula (225)</t>
  </si>
  <si>
    <t>Cure Poison</t>
  </si>
  <si>
    <t>Antitoxin Formula (225)</t>
  </si>
  <si>
    <t>Arrest Disease Spell (226)</t>
  </si>
  <si>
    <t>Cure up to STR 50 Poison; each additional 10 Heka cures 1 STR additional poison. Must be ingested (eat or drink)</t>
  </si>
  <si>
    <t>Neutralize Poison Spell (226)</t>
  </si>
  <si>
    <t>Rejevenating Draught Ritual (227)</t>
  </si>
  <si>
    <t>Special</t>
  </si>
  <si>
    <t>The persona is immune to Mental Links for the duration; if a link is already active, it is broken. Lasts 1 BT per STR</t>
  </si>
  <si>
    <t>The persona is immune to Spiritual Links for the duration; if a link is already active, it is broken. Lasts 1 BT per STR</t>
  </si>
  <si>
    <t>Clairaudience (235)</t>
  </si>
  <si>
    <t>Clairvoyance (235)</t>
  </si>
  <si>
    <t>The persona has 50 points of Spiritual Armor; any Spiritual Damage taken is applied to this armor first. The armor lasts 1 BT per STEEP, or takes 50 points of damage , whichever occurrs first. Only one application may be active at a time</t>
  </si>
  <si>
    <t>Levitate Cantrip (36)</t>
  </si>
  <si>
    <t>Aural Sight (210)</t>
  </si>
  <si>
    <t>Minor Blessing (107)</t>
  </si>
  <si>
    <t>Astral Projection (239)</t>
  </si>
  <si>
    <t>REVERSED Cause Discord Cantrip (50)</t>
  </si>
  <si>
    <t>Halefellow Charm (37)</t>
  </si>
  <si>
    <t>Others will see the user as a comrade, possibly allowing them to pass, or sharing common information, as per the Casting.</t>
  </si>
  <si>
    <t>The persona may teleport ONCE to any point they can physically see, carrying up to 25 pounds of weight, ignoring their own body weight.  Lasts 1 BT per STR or until teleport used once</t>
  </si>
  <si>
    <t>Paralysis, Physical (50)</t>
  </si>
  <si>
    <t>Generally put into food or drink; paralyzes the vocal cords for a limited time; imbiber cannot use Castings with a verbal component for the duration of the effect; roll DR Hard against (PN CATEGORY - Reagent STR) to resist</t>
  </si>
  <si>
    <t>Animalfriends Formula (87)</t>
  </si>
  <si>
    <t>Convey Cantrip (96)</t>
  </si>
  <si>
    <t>Harmony Spell (96)</t>
  </si>
  <si>
    <t>Fauna Telempathy Cantrip (87)</t>
  </si>
  <si>
    <t>Protection from Animals Cantrip (85)</t>
  </si>
  <si>
    <t>Canines, including weres such as Werewolves, will ignore and avoid the user for the duration of the effect, as if the user was not present</t>
  </si>
  <si>
    <t>Roll 1d6 on the table below --</t>
  </si>
  <si>
    <t>1 AT/STR</t>
  </si>
  <si>
    <t>1 BT/STR</t>
  </si>
  <si>
    <t>User can project their spirit into the Astral Plane (and elsewhere, too)</t>
  </si>
  <si>
    <t>The persona can "read" the aura of any being with Mental or Spiritual Traits</t>
  </si>
  <si>
    <t>The user gains a +/- 5 bonus, in the recipients favor, to the next die roll they request. Only one Blessing may be in effect at a time.</t>
  </si>
  <si>
    <t>Permanent</t>
  </si>
  <si>
    <t>User can hear what is taking place in a different location</t>
  </si>
  <si>
    <t>User can see what is taking place in a different location</t>
  </si>
  <si>
    <t>The persona can heal SP CATEGORY damage at the rate of 1 point per CT on any being they can physically touch, but not on themselves, to a maximum total of STR points healed; unused points are lost at the end of the duration</t>
  </si>
  <si>
    <t>User is not subject to Magickal or non-Magickal nightmares</t>
  </si>
  <si>
    <t>5 CTs</t>
  </si>
  <si>
    <t>Heals 5d6 Physical Damage, at 1d6 per CT</t>
  </si>
  <si>
    <t>Calms conflict between the user and one other person, allowing reasonable discourse</t>
  </si>
  <si>
    <t>The persona can sense and interpret the emotions of any persona they can physically see</t>
  </si>
  <si>
    <t>2 CTs</t>
  </si>
  <si>
    <t>Heals 2d6 of Physical Damage at 1d6 per CT</t>
  </si>
  <si>
    <t>Improved Healing</t>
  </si>
  <si>
    <t>1 Day/10 STR</t>
  </si>
  <si>
    <t>1 CT/10 STR</t>
  </si>
  <si>
    <t>1 BT/10 STR</t>
  </si>
  <si>
    <t>1 AT</t>
  </si>
  <si>
    <t>Instant</t>
  </si>
  <si>
    <t>Cures disease, recipient no longer infectious; does not heal any damage. Must be ingested (eat or drink)</t>
  </si>
  <si>
    <t>Heals 2d6 points of Spiritual Damage at 1d6 per CT</t>
  </si>
  <si>
    <t>Heals 2d6 points of SP CATEGORY Damage at 1d6 per CT</t>
  </si>
  <si>
    <t>Protection from Disease Spell (173)</t>
  </si>
  <si>
    <t>Protection from Poison Spell (172)</t>
  </si>
  <si>
    <t>Poison is reduced by 30 + STR points, and fully negated if reduced to Poison STR 0 or less. Unused STR remains until used or duration expires</t>
  </si>
  <si>
    <t>Reduces Disease STR by the STR of the Reagent(s); disease is fully cured if reduced to STR 0 or less. Unused STR remains until used or the duration expires.</t>
  </si>
  <si>
    <t>Witches and Warlocks ignore the user for the duration of the effect, as if user was not present at all.</t>
  </si>
  <si>
    <t>Normal insects ignore the user for the duration of the effect, as if user was not present</t>
  </si>
  <si>
    <t>Shapeshifters of any sort, including Weres, ignore the user for the duration of the effect, as if user was not present at all.</t>
  </si>
  <si>
    <t>Spirits of any sort ignore the user for the duration of the effect, as if user was not present at all.</t>
  </si>
  <si>
    <t>Undead of any sort ignore the user for the duration of the effect, as if user was not present at all. Partial protection from Unliving - Roll DR Hard at (100% - STR) for protection</t>
  </si>
  <si>
    <t>Protection from Animal Attack Spell (171)</t>
  </si>
  <si>
    <t>Wild natural animals will ignore the user, as if the user were not present</t>
  </si>
  <si>
    <t>Protection from Fire Cantrip (171)</t>
  </si>
  <si>
    <t>User cannot be surprised for the duration</t>
  </si>
  <si>
    <t>No Surprise Spell (170)</t>
  </si>
  <si>
    <t>Minor Consecration Formula( 171)</t>
  </si>
  <si>
    <t>Protection from Paralysis Charm (171)</t>
  </si>
  <si>
    <t>Evil beings with S-TRAIT under 40, as defind by the JM, must move outside a radius of 1 foot per STR, or suffer 1 point of Physical Damage per CT to a maximum of STR points of Damage.</t>
  </si>
  <si>
    <t>Evil or malign spirits with S-TRAIT 40 or less shun the user, and if within 1 Rod radius take 1d6+1 damage to S-TRAIT. No more than one of this type of effect may be active at a time.</t>
  </si>
  <si>
    <t>Eyebite Castings are turned back on the Caster at 1% per STR; the portion not turned is dissipated. Lasts until used or duration expires, whichever comes first</t>
  </si>
  <si>
    <t>Backbiting Cantrip (172)</t>
  </si>
  <si>
    <t>Protection from Drowning Charm (173)</t>
  </si>
  <si>
    <t>Generally put into food or drink; increases negative emotions, helping cause arguments and dissention. Attempts at agreements or bargains are 1 DR worse (harder); requires one dose per person involved</t>
  </si>
  <si>
    <t>Generally put into food or drink; increases positive emotions, helping reduce arguments and dissention. Attempts at agreements or bargains are 1 DR better (easier); requires one dose per person involved</t>
  </si>
  <si>
    <t>Protection from Fear Spell (173)</t>
  </si>
  <si>
    <t>Abjure Spell (173)</t>
  </si>
  <si>
    <t>Evil or malign beings will ignore the user for the duration of the effect, as if the user were not present at all</t>
  </si>
  <si>
    <t>Chant of Guarding Cantrip (173)</t>
  </si>
  <si>
    <t>Invisibility to Werethings Cantrip (173)</t>
  </si>
  <si>
    <t>Protection from Curses Spell (173)</t>
  </si>
  <si>
    <t>Protection from Venomous Creatures</t>
  </si>
  <si>
    <t>Venomous mundane creatures such as reptiles, scorpions, arachnids, etc. ignore the user for the duration of the effect, as if user was not present at all.</t>
  </si>
  <si>
    <t>Protection from Venomoous Creatures Spell (172)</t>
  </si>
  <si>
    <t>Vampires with S-TRAIT less than or equal to Reagent STR are repelled and must leave the radius of effect; in addition all Vampires, regardless of S-TRAIT, within 1 Rod per 10 STR take 1d3 Physical Damage if in Physical Form (or Spiritual Damage if in PPM or NPM form) per CT they remain within 1 Rod per 10 Reagent STR.</t>
  </si>
  <si>
    <t>Undead and Unliving with S-TRAIT less than or equal to Reagent STR are repelled and must leave the radius of effect; in addition all Undead/Unliving, regardless of S-TRAIT, within 1 Rod per 10 STR take 1d3 Physical Damage if in Physical Form (or Spiritual Damage if in PPM or NPM form) per CT they remain within 1 Rod per 10 Reagent STR.</t>
  </si>
  <si>
    <t>Protection from Detection</t>
  </si>
  <si>
    <t>Invisibility to Heka Spell (174)</t>
  </si>
  <si>
    <t>User is immune to the effects of Insanity, Derangement or Madness, and automatically succeeds in all rolls or checks for the duration</t>
  </si>
  <si>
    <t>Protection from Madness Spell (175)</t>
  </si>
  <si>
    <t>If Evil or Malign beings did not declare when asked, upon use this reagent causes 5d3 damage to EACH of M-, P-, and S-TRAIT</t>
  </si>
  <si>
    <t>Beings native to the Plane of Pharee will ignore the user for the duration of the effect, as if the user were not present at all</t>
  </si>
  <si>
    <t>Thieves of any sort ignore the user for the duration of the effect, as if user was not present at all. If an attempt is somehow made while this is in effect, the attempt automatically fails - this generally is part of an ongoing scam which would otherwise take effect while this dweomer is active, for example.</t>
  </si>
  <si>
    <t>Protection from Theft Charm (175)</t>
  </si>
  <si>
    <t>Prevents infection in wounds caused by Physical Damage; does not prevent other Disease</t>
  </si>
  <si>
    <t>Enhanced Communication</t>
  </si>
  <si>
    <r>
      <t>Adds +5 STEEP to all</t>
    </r>
    <r>
      <rPr>
        <sz val="12"/>
        <color rgb="FF000000"/>
        <rFont val="Calibri (Body)"/>
      </rPr>
      <t xml:space="preserve"> Language K/S areas the persona already knows</t>
    </r>
    <r>
      <rPr>
        <sz val="12"/>
        <color rgb="FF000000"/>
        <rFont val="Calibri"/>
        <family val="2"/>
        <scheme val="minor"/>
      </rPr>
      <t>, including written, spoken, and sign languages</t>
    </r>
  </si>
  <si>
    <t>Enhanced Rune Magick</t>
  </si>
  <si>
    <t>Enhance [K/S Area]</t>
  </si>
  <si>
    <t>Enhance Clairvoyance Magick</t>
  </si>
  <si>
    <t>Enhance Combat: Hand Weapons</t>
  </si>
  <si>
    <t>Enhance [K/S Area] (Sub-area)</t>
  </si>
  <si>
    <t>Enhance [Type of] Magick</t>
  </si>
  <si>
    <t>Flames are 10% more powerful the next time the caster activates a Fire-based Casting</t>
  </si>
  <si>
    <t>Enhanced Flames</t>
  </si>
  <si>
    <t>Awe Charm (110)</t>
  </si>
  <si>
    <t>Influence Charm (110)</t>
  </si>
  <si>
    <t>Enhance Leadership</t>
  </si>
  <si>
    <t>Generic</t>
  </si>
  <si>
    <t>1 CT/STR</t>
  </si>
  <si>
    <t>Prayer Cantrip (111)</t>
  </si>
  <si>
    <t>Adds or Gives STEEP to the named K/S Area; does NOT grant Casting ability, but includes Powers granted by the K/S Area. This may allow Castings at the next higher Grade, and may also make Castings 1 DR better (easier) to activate.</t>
  </si>
  <si>
    <t>Adds temporary P-TRAIT equal to Reagent STR; damage is taken against temporary P first</t>
  </si>
  <si>
    <t>Resist Physical Harm Cantrip (111)</t>
  </si>
  <si>
    <t>Restores +1 Heka per Reagent STR, up to the Caster's normal maximum</t>
  </si>
  <si>
    <t>Oak Moss, Brown</t>
  </si>
  <si>
    <t>Oak Moss, White</t>
  </si>
  <si>
    <t>Oak Moss, Green</t>
  </si>
  <si>
    <t>Heals 2d3 PD per 10 STR</t>
  </si>
  <si>
    <t>Minor Healing Formula (112)</t>
  </si>
  <si>
    <t>User must be meditating; gains the benefits of 1 hour meditation per 10 BTs</t>
  </si>
  <si>
    <t>Meditate Spell (112)</t>
  </si>
  <si>
    <t>Prepare Amulets**</t>
  </si>
  <si>
    <r>
      <t>Min Heka</t>
    </r>
    <r>
      <rPr>
        <b/>
        <sz val="12"/>
        <color theme="1"/>
        <rFont val="Calibri (Body)"/>
      </rPr>
      <t>*</t>
    </r>
  </si>
  <si>
    <t>Mental Powers 1 - Empathy</t>
  </si>
  <si>
    <t>Mental Powers 2 - Flight</t>
  </si>
  <si>
    <t>Mental Powers 3 - Levitation</t>
  </si>
  <si>
    <t>Mental Powers 4 - Limited Teleport</t>
  </si>
  <si>
    <t>Mental Powers 5 - Limited Telepathy</t>
  </si>
  <si>
    <t>Mental Powers 6 - Shuttle Thought</t>
  </si>
  <si>
    <t>Psychic Powers 1 - Aural Reading</t>
  </si>
  <si>
    <t>Psychic Powers 2 - Clairaudience</t>
  </si>
  <si>
    <t>Psychic Powers 3 - Clairvoyance</t>
  </si>
  <si>
    <t>Psychic Powers 4 - Intuition (hunch)</t>
  </si>
  <si>
    <t>Psychic Powers 5 - Psychic Healing</t>
  </si>
  <si>
    <t>Psychic Powers 6 - Sense Spirits</t>
  </si>
  <si>
    <t>Spiritual Powers 1 - Astral Projection</t>
  </si>
  <si>
    <t>Spiritual Powers 2 - Aural Reading</t>
  </si>
  <si>
    <t>Spiritual Powers 3 - Gain Minor Blessing</t>
  </si>
  <si>
    <t>Spiritual Powers 4 - Heal Spiritual Damage</t>
  </si>
  <si>
    <t>Spiritual Powers 5 - Spiritual Protection</t>
  </si>
  <si>
    <t>Spiritual Powers 6 - Transcendent Wisdom</t>
  </si>
  <si>
    <t>Enhance Spiritual Power Formula (112)</t>
  </si>
  <si>
    <t>Adds +1 to MMPow and MRPow for the duration listed</t>
  </si>
  <si>
    <t>Adds +1 to SPPow for the duration listed</t>
  </si>
  <si>
    <t>When faced with a simple two-state choice (yes/no, on/off, up/down, etc.) the persona senses which is the correct decision.</t>
  </si>
  <si>
    <t>Enlightenment Ritual (112)</t>
  </si>
  <si>
    <t>Resist Paralysis Spell (112)</t>
  </si>
  <si>
    <t>User gains resistance to paralysis for the duration; base is 20% + 10% of Reagent STR; normal roll is vs DR Moderate; if a very potent source of paralysis, JM may upgrade roll to DR Hard</t>
  </si>
  <si>
    <t>Protection from Lightnings Spell (113)</t>
  </si>
  <si>
    <t>Reduces elemental damage such as fire or electricity by 1 die (regardless of die type!) per STR until STR reduced to 0, or the duration expires, whichever comes first. For example, a 10d3 fireball removes 10 STR; a 3d6 attack would remove 3 STR.</t>
  </si>
  <si>
    <t>Reduces electrical damage by 1 die (regardless of die type!) per STR until STR reduced to 0 or the duration elapses, whichever occurs first. For example, a 10d3 bolt removes 10 STR; a 3d6 attack would remove 3 STR.</t>
  </si>
  <si>
    <t>Heals 1d6 Spiritual Damage per 10 STR</t>
  </si>
  <si>
    <t>Fully heals all Spiritual Damage</t>
  </si>
  <si>
    <t>Fully heals all Mental Damage</t>
  </si>
  <si>
    <t>Fully heals all Physical Damage</t>
  </si>
  <si>
    <t>The user can sense active Psychic abilities such as Psychogenics, Clairaudience, Clairvoyance, etc. within a range of 1 yard per STR. The JM will determine what constitutes Psychic abilities.</t>
  </si>
  <si>
    <t>The user is immune to Control or Influence such as Domination, Suggestion, etc. for the duration of the effect</t>
  </si>
  <si>
    <t>The user is immune to Castings, Powers, or Effects that affect emotion, logic, or reason for the duration of the effect. This may include things like the Influence K/S, Charismaticism, and similar effects that act upon the Mental state.</t>
  </si>
  <si>
    <t>Smiting Charm (112)</t>
  </si>
  <si>
    <t>User may issue a simple (up to 3 word) command, which will be obeyed as long as it does not cause harm to the target, and is not otherwise hazardous to their well-being. User must be able to physically see the intended target, who must be within a range of 1 foot per STR.</t>
  </si>
  <si>
    <t>Word of Command Charm (114)</t>
  </si>
  <si>
    <t>For REVIEW, might be rethinking Min STR altogether: Considering that Minimum STR may be determined in at least a couple of ways -- by the minimum CLASS of the Reagent required, or by the Minimum Heka required. If determined by CLASS, will normally be 5 times Reagent STR. If no Class requirement, will be 50% of Heka required to activate. No definitive decison made at this time -- needs to be reviewed</t>
  </si>
  <si>
    <t>Duration**</t>
  </si>
  <si>
    <t>An Oath, Agreement, Vow etc. made while under this influence will be 1 DR worse (harder) to willingly break</t>
  </si>
  <si>
    <t>The user enters the Astral plane for 1 Day per 10 STR, returning to the original Plane once the duration expires</t>
  </si>
  <si>
    <t>Immediately stops all bleeding where applied; does not remove dazing or heal damage</t>
  </si>
  <si>
    <t>2 ATs</t>
  </si>
  <si>
    <t>Prevents Spiritual links and damage for the duration</t>
  </si>
  <si>
    <t>Iron Will Cantrip (114)</t>
  </si>
  <si>
    <t>Add STR to SM CATEGORY; SM Damage will be taken from this added portion first, until used or the duration expires, whichever occurs first</t>
  </si>
  <si>
    <t>Willpower Cantrip (115)</t>
  </si>
  <si>
    <t>Add STR to MM CATEGORY; MM Damage will be taken from this added portion first, until used or the duration expires, whichever occurs first</t>
  </si>
  <si>
    <t>A single roll against MR CATEGORY or any MR Attribute will be +1 DR better (easier)</t>
  </si>
  <si>
    <t>Contemplation Ritual (118)</t>
  </si>
  <si>
    <t>Return Karma Spell (119)</t>
  </si>
  <si>
    <t>Mirrors any curse, hex, bad luck, clumsiness, or similar effect unto the original Caster, so both initiator and target are affected.</t>
  </si>
  <si>
    <t>User is alerted to the presence of any new fire within 1 chain, created while this is in effect, and therefore cannot be caught unawares. Once alerted the dweomer dissipates; however, if alerted and subject to attack by fire-based means, user gains an Avoidance roll with a +10 bonus</t>
  </si>
  <si>
    <t>Numbs pain, helps prevent shock. Does NOT heal any Damage or remove Dazing.</t>
  </si>
  <si>
    <t>Prevents voluntary movements, but does not affect autonomous functions such as breathing; roll DR Hard against (PN CATEGORY - Reagent STR) to resist. Generally applied to weapons; may also be used in food or drink, which requires one dose per person to be affected.</t>
  </si>
  <si>
    <t>*** Note the effects may be simliar to the Casting listed, but need not be an exact match. The casting is listed as much for guidance as effect. JMs have the final say! The number in () is the page number in the Mythus Magick tome.</t>
  </si>
  <si>
    <t>Substance Types</t>
  </si>
  <si>
    <t>Notes</t>
  </si>
  <si>
    <t>C</t>
  </si>
  <si>
    <t>Creams and Pastes</t>
  </si>
  <si>
    <t>Fragrances and Gases</t>
  </si>
  <si>
    <t>G</t>
  </si>
  <si>
    <t>Liquids and Oils</t>
  </si>
  <si>
    <t>L</t>
  </si>
  <si>
    <t>Generally found in one or more small containers, holding 1d6 applications per container.</t>
  </si>
  <si>
    <t>May be a candle or incense stick, or a potpourri bag (meant to be simmered); may also be a perfume or cologne. Generally found in batches of 3 doses (i.e. 3 candles or 3 incense sticks)</t>
  </si>
  <si>
    <t>P</t>
  </si>
  <si>
    <t>Meant to be ingested; powder may be added to food or drink; pills typically swallowed or dissolved under the tongue. Generally found as 2d3 packets or pills</t>
  </si>
  <si>
    <t>Abbreviation</t>
  </si>
  <si>
    <t>Special - Influence</t>
  </si>
  <si>
    <t>Adds or Gives STR STEEP to Influence (Requires at least two different Reagents)</t>
  </si>
  <si>
    <t>Generic - any single K/S Area</t>
  </si>
  <si>
    <t>Base STR</t>
  </si>
  <si>
    <t>Eat</t>
  </si>
  <si>
    <t>E</t>
  </si>
  <si>
    <t>Eaten form</t>
  </si>
  <si>
    <t>Drink</t>
  </si>
  <si>
    <t>D</t>
  </si>
  <si>
    <t>Drinkable form</t>
  </si>
  <si>
    <t>S</t>
  </si>
  <si>
    <t>B</t>
  </si>
  <si>
    <t>Candles, incense, leaves added to a brazier, etc.</t>
  </si>
  <si>
    <t>Needs to be simmered or otherwise immersed in liquid to function, for example a potpourri or spice bag; released in the resulting vapors</t>
  </si>
  <si>
    <t>May be eaten or drank, depending on the form</t>
  </si>
  <si>
    <t>Rub</t>
  </si>
  <si>
    <t>R</t>
  </si>
  <si>
    <t>Activation Types</t>
  </si>
  <si>
    <t>Rubbed on</t>
  </si>
  <si>
    <t>Burn</t>
  </si>
  <si>
    <t>Ingest</t>
  </si>
  <si>
    <t>Wet</t>
  </si>
  <si>
    <t>The persona can heal Spiritual TRAIT damage at the rate of 1 point per CT on any being they can physically touch, but not on themselves; max total healing is STR points</t>
  </si>
  <si>
    <t>STR</t>
  </si>
  <si>
    <t>Heka</t>
  </si>
  <si>
    <t>50</t>
  </si>
  <si>
    <t>75</t>
  </si>
  <si>
    <t>100</t>
  </si>
  <si>
    <t>125</t>
  </si>
  <si>
    <t>150</t>
  </si>
  <si>
    <t>200</t>
  </si>
  <si>
    <t>250</t>
  </si>
  <si>
    <t>Generally one-shot well above normal means; maximum cost for maximum effect</t>
  </si>
  <si>
    <t>I+</t>
  </si>
  <si>
    <t>III+</t>
  </si>
  <si>
    <t>VI+</t>
  </si>
  <si>
    <t>VIII+</t>
  </si>
  <si>
    <t>1 Hour/STR</t>
  </si>
  <si>
    <t>Generic; user gains STR as a bonus on one Surprise Avoidance roll while under this effect. These do NOT stack - only one is usable at a time; STR goes down by 1 point per hour.</t>
  </si>
  <si>
    <t>User takes full effect of the Casting; on the next CT, the original CASTER takes the full effect as well!</t>
  </si>
  <si>
    <t>Rebuttal Charm (120)</t>
  </si>
  <si>
    <t>Provides one point of Joss every CT; may only be used as anti-Joss. If not used immediately, that CT of Joss is LOST - those point of Joss do not accumulate.</t>
  </si>
  <si>
    <t>Wind of Change Cantrip (120)</t>
  </si>
  <si>
    <t xml:space="preserve">STR Option: base is 5 + 5 * Grade of Casting or effect equivalent; this is the STR required for ONE DOSE </t>
  </si>
  <si>
    <t>II+</t>
  </si>
  <si>
    <t>Amulet Activation</t>
  </si>
  <si>
    <t>A</t>
  </si>
  <si>
    <t>Provides the base Heka to power a temporary Amulet; see pg. 31 of the Magick Book.</t>
  </si>
  <si>
    <t>Global Waters</t>
  </si>
  <si>
    <t>Actinolite</t>
  </si>
  <si>
    <t>Adamite</t>
  </si>
  <si>
    <t>Africa, Mexico, Greece</t>
  </si>
  <si>
    <t>Agate, Blue Lace</t>
  </si>
  <si>
    <t>Agate, Crazy Lace</t>
  </si>
  <si>
    <t>Mexico</t>
  </si>
  <si>
    <t>Agate, Dendrite</t>
  </si>
  <si>
    <t>Agate, Eye</t>
  </si>
  <si>
    <t>The Americas, Europe, Australia</t>
  </si>
  <si>
    <t>Agate, Fire</t>
  </si>
  <si>
    <t>S.W. North America</t>
  </si>
  <si>
    <t>Agate, Moss</t>
  </si>
  <si>
    <t>Agate, Snakeskin</t>
  </si>
  <si>
    <t>Enhance Animal Magick</t>
  </si>
  <si>
    <t>Oregon (North America)</t>
  </si>
  <si>
    <t>Agate, Tree</t>
  </si>
  <si>
    <t>Agate, Turritella</t>
  </si>
  <si>
    <t>Wyoming (North America)</t>
  </si>
  <si>
    <t>Alexandrite</t>
  </si>
  <si>
    <t>Amazonite</t>
  </si>
  <si>
    <t>Amethyst</t>
  </si>
  <si>
    <t>Ametrine</t>
  </si>
  <si>
    <t>The Americas, Africa, India</t>
  </si>
  <si>
    <t>Ammonite (Fossil)</t>
  </si>
  <si>
    <t>Austria, Canada, Madagascar</t>
  </si>
  <si>
    <t>Andalusite</t>
  </si>
  <si>
    <t>Angelite</t>
  </si>
  <si>
    <t>Anhydrite</t>
  </si>
  <si>
    <t>Apatite (Fluorapatite)</t>
  </si>
  <si>
    <t>Apophyllite</t>
  </si>
  <si>
    <t>Aquamarine</t>
  </si>
  <si>
    <t>Aragonite, Blue</t>
  </si>
  <si>
    <t>Aragonite, Red</t>
  </si>
  <si>
    <t>Africa, Peru, Canada, Spain</t>
  </si>
  <si>
    <t>Arfvedsonite</t>
  </si>
  <si>
    <t>Astrophyllite</t>
  </si>
  <si>
    <t>Atlantisite</t>
  </si>
  <si>
    <t>Aventurine</t>
  </si>
  <si>
    <t>North America, S. Africa, India</t>
  </si>
  <si>
    <t>Axinite</t>
  </si>
  <si>
    <t>Azurite</t>
  </si>
  <si>
    <t>Baryte</t>
  </si>
  <si>
    <t>The Americas, S. Africa, Europe</t>
  </si>
  <si>
    <t>Benitoite</t>
  </si>
  <si>
    <t>North America, Europe, Japan</t>
  </si>
  <si>
    <t>Beryl</t>
  </si>
  <si>
    <t>Bismuth</t>
  </si>
  <si>
    <t>Bloodstone</t>
  </si>
  <si>
    <t>North America, S. Africa, Europe</t>
  </si>
  <si>
    <t>Psychic Powers (Intuition)</t>
  </si>
  <si>
    <t>Bronzite</t>
  </si>
  <si>
    <t>Cacoxenite</t>
  </si>
  <si>
    <t>Calcite, Blue</t>
  </si>
  <si>
    <t>Calcite, Clear</t>
  </si>
  <si>
    <t>Iceland</t>
  </si>
  <si>
    <t>Calcite, Cobaltoan</t>
  </si>
  <si>
    <t>Italy</t>
  </si>
  <si>
    <t>Calcite, Green</t>
  </si>
  <si>
    <t>Mediterranean, Central America</t>
  </si>
  <si>
    <t>Calcite, Honey</t>
  </si>
  <si>
    <t>Calcite, Orange</t>
  </si>
  <si>
    <t>Calcite, Pink Mangano</t>
  </si>
  <si>
    <t>Brazil, Peru</t>
  </si>
  <si>
    <t>Calcite, Red</t>
  </si>
  <si>
    <t>Calcite, White</t>
  </si>
  <si>
    <t>Carnelian</t>
  </si>
  <si>
    <t>Cat's Eye</t>
  </si>
  <si>
    <t>Cavansite</t>
  </si>
  <si>
    <t>India, North and South America</t>
  </si>
  <si>
    <t>Celestine (Celestite)</t>
  </si>
  <si>
    <t>Chalcopyrite</t>
  </si>
  <si>
    <t>Asia, The Americas, Europe, Australia</t>
  </si>
  <si>
    <t>Charoite</t>
  </si>
  <si>
    <t>Russia</t>
  </si>
  <si>
    <t>Chiastolite</t>
  </si>
  <si>
    <t>Chlorite</t>
  </si>
  <si>
    <t>Chrysocolla</t>
  </si>
  <si>
    <t>Chrysoprase</t>
  </si>
  <si>
    <t>Cinnabar</t>
  </si>
  <si>
    <t>Cinnabrite</t>
  </si>
  <si>
    <t>Citrine</t>
  </si>
  <si>
    <t>Clintonite</t>
  </si>
  <si>
    <t>Copper Filings</t>
  </si>
  <si>
    <t>Coral, Blue</t>
  </si>
  <si>
    <t>Coral, Red</t>
  </si>
  <si>
    <t>Covellite</t>
  </si>
  <si>
    <t>Danburite</t>
  </si>
  <si>
    <t>Datolite</t>
  </si>
  <si>
    <t>Diamond</t>
  </si>
  <si>
    <t>Diamond, Herkimer (Quartz)</t>
  </si>
  <si>
    <t>North America (New York region)</t>
  </si>
  <si>
    <t>Diopside</t>
  </si>
  <si>
    <t>Dioptase</t>
  </si>
  <si>
    <t>Dolomite</t>
  </si>
  <si>
    <t>The Americas, Europe</t>
  </si>
  <si>
    <t>Dumortierite</t>
  </si>
  <si>
    <t>Elestial, Orange</t>
  </si>
  <si>
    <t>Emerald</t>
  </si>
  <si>
    <t>Epidote</t>
  </si>
  <si>
    <t>Eudialyte</t>
  </si>
  <si>
    <t>Fairy Cross (Staurolite)</t>
  </si>
  <si>
    <t>Falcon Eye</t>
  </si>
  <si>
    <t>Fluorite</t>
  </si>
  <si>
    <t>Europe, S.E. Asia, Africa, The Americas</t>
  </si>
  <si>
    <t>Fulgurite</t>
  </si>
  <si>
    <t>Europe, Africa, Australia</t>
  </si>
  <si>
    <t>Galena</t>
  </si>
  <si>
    <t>Africa, Britain, The Americas</t>
  </si>
  <si>
    <t>Garnet, Green (Tsavorite)</t>
  </si>
  <si>
    <t>Africa (Tanzania)</t>
  </si>
  <si>
    <t>Garnet, Grossularite</t>
  </si>
  <si>
    <t>Africa (Keyna)</t>
  </si>
  <si>
    <t>Garnet, Hessonite</t>
  </si>
  <si>
    <t>Garnet, Red</t>
  </si>
  <si>
    <t>Gaspeite</t>
  </si>
  <si>
    <t>Europe, S. Africa, Australia, Canada</t>
  </si>
  <si>
    <t>Goethite</t>
  </si>
  <si>
    <t>Goshenite</t>
  </si>
  <si>
    <t>Halite</t>
  </si>
  <si>
    <t>Halotrichite</t>
  </si>
  <si>
    <t>Hematite</t>
  </si>
  <si>
    <t>Africa, Europe, The Americas</t>
  </si>
  <si>
    <t>Hemimorphite</t>
  </si>
  <si>
    <t>Hessonite</t>
  </si>
  <si>
    <t>Europe, Asia, The Americas</t>
  </si>
  <si>
    <t>Heulandite</t>
  </si>
  <si>
    <t>Enhanced Learning</t>
  </si>
  <si>
    <t>Hiddenite</t>
  </si>
  <si>
    <t>North America, Africa, Finland</t>
  </si>
  <si>
    <t>Holey Stones (Fairy stones)</t>
  </si>
  <si>
    <t>Howlite</t>
  </si>
  <si>
    <t>North America, Europe</t>
  </si>
  <si>
    <t>Hypersthene</t>
  </si>
  <si>
    <t>Idocrase</t>
  </si>
  <si>
    <t>Ilvaite</t>
  </si>
  <si>
    <t>Infinite Stone (Serpentine)</t>
  </si>
  <si>
    <t>Iolite</t>
  </si>
  <si>
    <t>S.E. Asia, Australia, North America</t>
  </si>
  <si>
    <t>Jade</t>
  </si>
  <si>
    <t>Jadeite, Lavender</t>
  </si>
  <si>
    <t>Jadeite, White</t>
  </si>
  <si>
    <t>Jadeite, Yellow</t>
  </si>
  <si>
    <t>Jasper, African Turquoise</t>
  </si>
  <si>
    <t>Jasper, Bird's Eye</t>
  </si>
  <si>
    <t>Jasper, Brecciated</t>
  </si>
  <si>
    <t>Jasper, Cherry Creek</t>
  </si>
  <si>
    <t>Enhance Endurance</t>
  </si>
  <si>
    <t>Jasper, Dalmation</t>
  </si>
  <si>
    <t>Jasper, Fancy</t>
  </si>
  <si>
    <t>Jasper, Kambaba</t>
  </si>
  <si>
    <t>Jasper, Leopardskin</t>
  </si>
  <si>
    <t>Jasper, Mookaite</t>
  </si>
  <si>
    <t>Jasper, Ocean</t>
  </si>
  <si>
    <t>Africa (Madagascar)</t>
  </si>
  <si>
    <t>Jasper, Picasso</t>
  </si>
  <si>
    <t>North America (Massachusetts)</t>
  </si>
  <si>
    <t>Jasper, Picture</t>
  </si>
  <si>
    <t>North America (Idaho)</t>
  </si>
  <si>
    <t>Jasper, Polychrome</t>
  </si>
  <si>
    <t>Jasper, Rainbow</t>
  </si>
  <si>
    <t>Africa, India</t>
  </si>
  <si>
    <t>Jasper, Rainforest</t>
  </si>
  <si>
    <t>Jasper, Red</t>
  </si>
  <si>
    <t>Africa, Global</t>
  </si>
  <si>
    <t>Jasper, Shell</t>
  </si>
  <si>
    <t>Jasper, Tiger</t>
  </si>
  <si>
    <t>Jasper, Yellow</t>
  </si>
  <si>
    <t>Jasper, Zebra</t>
  </si>
  <si>
    <t>Jet</t>
  </si>
  <si>
    <t>Kunzite</t>
  </si>
  <si>
    <t>North America, India, Pakistan, Africa</t>
  </si>
  <si>
    <t>Kyanite</t>
  </si>
  <si>
    <t>Labradorite</t>
  </si>
  <si>
    <t>North America, Global</t>
  </si>
  <si>
    <t>Lapis Lazuli</t>
  </si>
  <si>
    <t>Afganistan, South America (Chile)</t>
  </si>
  <si>
    <t>Larimar (Atlantis Stone)</t>
  </si>
  <si>
    <t>Carribbean (Dominican Republic)</t>
  </si>
  <si>
    <t>Lazulite</t>
  </si>
  <si>
    <t>Lazurite</t>
  </si>
  <si>
    <t>Lemurian Seed</t>
  </si>
  <si>
    <t>South America (Brazil)</t>
  </si>
  <si>
    <t>Leopardite</t>
  </si>
  <si>
    <t>South America (Peru)</t>
  </si>
  <si>
    <t>Libyan Gold Tektite</t>
  </si>
  <si>
    <t>Middle East (Libya)</t>
  </si>
  <si>
    <t>Limestone, Dendrite</t>
  </si>
  <si>
    <t>Lodalite</t>
  </si>
  <si>
    <t>North America, Australia</t>
  </si>
  <si>
    <t>Magnetite</t>
  </si>
  <si>
    <t>Malachite</t>
  </si>
  <si>
    <t>Africa, Europe, North America</t>
  </si>
  <si>
    <t>Marble</t>
  </si>
  <si>
    <t>North America, Italy, Greece</t>
  </si>
  <si>
    <t>Merlinite</t>
  </si>
  <si>
    <t>North America (New Mexico)</t>
  </si>
  <si>
    <t>Germany/Czech Republic</t>
  </si>
  <si>
    <t>Mookaite</t>
  </si>
  <si>
    <t>Moonstone</t>
  </si>
  <si>
    <t>Europe, N. America, Middle East</t>
  </si>
  <si>
    <t>Moqui Ball (Shaman Sone)</t>
  </si>
  <si>
    <t>Morganite</t>
  </si>
  <si>
    <t>Europe, Affica, Asia, N. America</t>
  </si>
  <si>
    <t>Mother-of-Pearl</t>
  </si>
  <si>
    <t>Europe, The Americas</t>
  </si>
  <si>
    <t>Nuummite</t>
  </si>
  <si>
    <t>Greenland</t>
  </si>
  <si>
    <t>Obsidian, Apache Tear</t>
  </si>
  <si>
    <t>Arizona</t>
  </si>
  <si>
    <t>Obsidian, Aqua Blue</t>
  </si>
  <si>
    <t>Greece, Morocco</t>
  </si>
  <si>
    <t>Obsidian, Black</t>
  </si>
  <si>
    <t>Obsidian, Gold Sheen</t>
  </si>
  <si>
    <t>Mexico, Western N. America</t>
  </si>
  <si>
    <t>Obsidian, Green</t>
  </si>
  <si>
    <t>Peru, Western N. America</t>
  </si>
  <si>
    <t>Obsidian, Mahogany</t>
  </si>
  <si>
    <t>Obsidian, Rainbow</t>
  </si>
  <si>
    <t>Obsidian, Snowflake</t>
  </si>
  <si>
    <t>Onyx (All)</t>
  </si>
  <si>
    <t>Onyx, Black</t>
  </si>
  <si>
    <t>Onyx, Green</t>
  </si>
  <si>
    <t>Opal (All)</t>
  </si>
  <si>
    <t>Europe, Western N. America, Australia</t>
  </si>
  <si>
    <t>Opal, Black</t>
  </si>
  <si>
    <t>Opal, Blue</t>
  </si>
  <si>
    <t>Opal, Ethiopian</t>
  </si>
  <si>
    <t>Opal, Fire</t>
  </si>
  <si>
    <t>Opal, Pink</t>
  </si>
  <si>
    <t>Opal, White</t>
  </si>
  <si>
    <t>Europe, Canada, Australia</t>
  </si>
  <si>
    <t>Opal, Yellow</t>
  </si>
  <si>
    <t>Hungary</t>
  </si>
  <si>
    <t>Opalite</t>
  </si>
  <si>
    <t>Australia, North America</t>
  </si>
  <si>
    <t>Peacock Ore</t>
  </si>
  <si>
    <t>Pearl</t>
  </si>
  <si>
    <t>Peridot</t>
  </si>
  <si>
    <t>Petalite</t>
  </si>
  <si>
    <t>Petosky Stone</t>
  </si>
  <si>
    <t>Phenacite</t>
  </si>
  <si>
    <t>Pietersite</t>
  </si>
  <si>
    <t>Prasiolite</t>
  </si>
  <si>
    <t>Prehnite</t>
  </si>
  <si>
    <t>Pumice</t>
  </si>
  <si>
    <t>Purpurite</t>
  </si>
  <si>
    <t>Pyrite</t>
  </si>
  <si>
    <t>Pyrite, Russian Rainbow</t>
  </si>
  <si>
    <t>Quantum Quattro Silica</t>
  </si>
  <si>
    <t>Africa (Nambia)</t>
  </si>
  <si>
    <t>Quartz, Blue</t>
  </si>
  <si>
    <t>Quartz, Cactus</t>
  </si>
  <si>
    <t>Spain</t>
  </si>
  <si>
    <t>Quartz, Candle</t>
  </si>
  <si>
    <t>Quartz, Clear</t>
  </si>
  <si>
    <t>Quartz, Creedite</t>
  </si>
  <si>
    <t>Dispel Negative Magick</t>
  </si>
  <si>
    <t>Quartz, Faden</t>
  </si>
  <si>
    <t>Quartz, Girasol</t>
  </si>
  <si>
    <t>Aural Reading</t>
  </si>
  <si>
    <t>Quartz, Green</t>
  </si>
  <si>
    <t>Quartz, Himalayan Ice</t>
  </si>
  <si>
    <t>Himalayan Mountains</t>
  </si>
  <si>
    <t>Quartz, Lemon</t>
  </si>
  <si>
    <t>Quartz, Lithium</t>
  </si>
  <si>
    <t>Western North America</t>
  </si>
  <si>
    <t>Quartz, Rose</t>
  </si>
  <si>
    <t>Quartz, Rutilated</t>
  </si>
  <si>
    <t>Quartz, Smoky</t>
  </si>
  <si>
    <t>Quartz, Spirit</t>
  </si>
  <si>
    <t>Quartz, Strawberry</t>
  </si>
  <si>
    <t>Africa, Russia, Mexico</t>
  </si>
  <si>
    <t>Quartz, Tangerine</t>
  </si>
  <si>
    <t>Quartz, Tangerine Aura</t>
  </si>
  <si>
    <t>Protection from Links</t>
  </si>
  <si>
    <t>Quartz, Tibetan</t>
  </si>
  <si>
    <t>Tibet</t>
  </si>
  <si>
    <t>Quartz, Tourmalinated</t>
  </si>
  <si>
    <t>Quartz, Window</t>
  </si>
  <si>
    <t>Rhodochrosite</t>
  </si>
  <si>
    <t>Rhodonite</t>
  </si>
  <si>
    <t>Rhyolite</t>
  </si>
  <si>
    <t>Ruby</t>
  </si>
  <si>
    <t>Sapphire</t>
  </si>
  <si>
    <t>Sardonyx</t>
  </si>
  <si>
    <t>North America, Europe, S.E. Asia</t>
  </si>
  <si>
    <t>Scapolite</t>
  </si>
  <si>
    <t>Scolecite</t>
  </si>
  <si>
    <t>Septarian (Dragonstone)</t>
  </si>
  <si>
    <t>Global Sedimentary</t>
  </si>
  <si>
    <t>Seraphinite</t>
  </si>
  <si>
    <t>Serpentine</t>
  </si>
  <si>
    <t>Shiva Lingam</t>
  </si>
  <si>
    <t>Shu Fa (Calligraphy Stone)</t>
  </si>
  <si>
    <t>Shungite</t>
  </si>
  <si>
    <t>Asia, Europe, Africa</t>
  </si>
  <si>
    <t>Sodalite</t>
  </si>
  <si>
    <t>Spectrolite</t>
  </si>
  <si>
    <t>Specularite</t>
  </si>
  <si>
    <t>Spessartite</t>
  </si>
  <si>
    <t>Bavaria</t>
  </si>
  <si>
    <t>Sphalerite</t>
  </si>
  <si>
    <t>Tauterite (Sphene)</t>
  </si>
  <si>
    <t>Spinel</t>
  </si>
  <si>
    <t>Stalactite</t>
  </si>
  <si>
    <t>Global Caves</t>
  </si>
  <si>
    <t>Stibnite</t>
  </si>
  <si>
    <t>Stichtite</t>
  </si>
  <si>
    <t>Stilbite</t>
  </si>
  <si>
    <t>Stromatolite</t>
  </si>
  <si>
    <t>Sugilite</t>
  </si>
  <si>
    <t>Europe, Africa, E. Asia</t>
  </si>
  <si>
    <t>Sulphur</t>
  </si>
  <si>
    <t>Sunstone</t>
  </si>
  <si>
    <t>Super Seven (Sacred 7)</t>
  </si>
  <si>
    <t>Talc</t>
  </si>
  <si>
    <t>Tanzanite</t>
  </si>
  <si>
    <t>E. Africa</t>
  </si>
  <si>
    <t>Global near meteor strikes</t>
  </si>
  <si>
    <t>Tiger Iron</t>
  </si>
  <si>
    <t>Western Australia</t>
  </si>
  <si>
    <t>Tiger's Eye</t>
  </si>
  <si>
    <t>Topaz, Blue</t>
  </si>
  <si>
    <t>Topaz, Clear</t>
  </si>
  <si>
    <t>Topaz, Imperial</t>
  </si>
  <si>
    <t>Topaz, Sherry</t>
  </si>
  <si>
    <t>Topaz, White</t>
  </si>
  <si>
    <t>Tourmaline, Black</t>
  </si>
  <si>
    <t>Tourmaline, Blue</t>
  </si>
  <si>
    <t>Tourmaline, Brown</t>
  </si>
  <si>
    <t>Tourmaline, Green</t>
  </si>
  <si>
    <t>Tourmaline, Pink</t>
  </si>
  <si>
    <t>Tourmaline, Red</t>
  </si>
  <si>
    <t>Tourmaline, Rubellite</t>
  </si>
  <si>
    <t>Tourmaline, Watermelon</t>
  </si>
  <si>
    <t>Madagascar, The Americas</t>
  </si>
  <si>
    <t>Turquoise</t>
  </si>
  <si>
    <t>Ulexite</t>
  </si>
  <si>
    <t>Asia, Europe, The Americas</t>
  </si>
  <si>
    <t>Unakite</t>
  </si>
  <si>
    <t>Vanadinite</t>
  </si>
  <si>
    <t>Variscite</t>
  </si>
  <si>
    <t>Vesuvianite</t>
  </si>
  <si>
    <t>Wavellite</t>
  </si>
  <si>
    <t>Wood, Petrified</t>
  </si>
  <si>
    <t>Wulfenite</t>
  </si>
  <si>
    <t>Zeolite</t>
  </si>
  <si>
    <t>Zincite</t>
  </si>
  <si>
    <t>Zircon, Gray</t>
  </si>
  <si>
    <t>Zircon, Red</t>
  </si>
  <si>
    <t>Zircon, Clear</t>
  </si>
  <si>
    <t>Zoisite</t>
  </si>
  <si>
    <t>Poor</t>
  </si>
  <si>
    <t>Below Average</t>
  </si>
  <si>
    <t>Average (base)</t>
  </si>
  <si>
    <t>** Reduced by 1% per STEEP over 20, to minimum time of 1 hour; e.g. 25 STEEP = 5% less time</t>
  </si>
  <si>
    <t>General information</t>
  </si>
  <si>
    <t>Class*</t>
  </si>
  <si>
    <t>Mineral only</t>
  </si>
  <si>
    <t>Organic only</t>
  </si>
  <si>
    <t>Above Average***</t>
  </si>
  <si>
    <t>Exceptional***</t>
  </si>
  <si>
    <t>Unsurpassed***</t>
  </si>
  <si>
    <t>*** Usually found only during gameplay, since they are often already made into Jewelry. During play, these may need to be mined, then cut by a qualified Gemsmith (q.v.) before they can be prepared for use as a Reagent.</t>
  </si>
  <si>
    <t>Astral Communication</t>
  </si>
  <si>
    <t>Astral Projection</t>
  </si>
  <si>
    <t>Clairaudience</t>
  </si>
  <si>
    <t>Clairvoyance</t>
  </si>
  <si>
    <t>Enhanced Positive Heka</t>
  </si>
  <si>
    <t>Protection from Dark Magick</t>
  </si>
  <si>
    <t>Protection from Hexes</t>
  </si>
  <si>
    <t>User is protected from Heka-enabled Magick or Powers that can scry for, or otherwise detect, the persona for the duration of the effect. This includes effects like Detect Invisibility and Detect Life. The user may still be seen by normal non-heka means, i.e. normal vision or smell.</t>
  </si>
  <si>
    <t>Protection from Scrying</t>
  </si>
  <si>
    <t>The user is immune to the effects of scrying Castings, including Clairaudience, Clairvoyance and similar Castings.</t>
  </si>
  <si>
    <t>Spiritual Purification</t>
  </si>
  <si>
    <t>Gypsum (Selenite)</t>
  </si>
  <si>
    <t>Mica (Muscovite)</t>
  </si>
  <si>
    <t>Mica (Fuchsite)</t>
  </si>
  <si>
    <t>Mica (Lepidolite)</t>
  </si>
  <si>
    <t>Mineral Quality</t>
  </si>
  <si>
    <t>Unprepared Minerals, Per Carat</t>
  </si>
  <si>
    <t>BUCs per Carat**</t>
  </si>
  <si>
    <t>Coral, Green</t>
  </si>
  <si>
    <t>Heka Per Carat (once cut)</t>
  </si>
  <si>
    <t>Unprepared cut stones do contain Heka. Great care should be taken - if you accidentally use more Heka than expected, it could drain those stones, and they would crumble to dust!</t>
  </si>
  <si>
    <t>** This is a multiplier against both the unprepared and the prepared costs.</t>
  </si>
  <si>
    <t>* This is the maximum allowed Reagent class for that quality of Reagent.</t>
  </si>
  <si>
    <t>Base DR**</t>
  </si>
  <si>
    <t>** +1 DR easier (better) at 26-50 STEEP, +2 DRs easier (better) at 51 or more STEEP</t>
  </si>
  <si>
    <t>Herbalism</t>
  </si>
  <si>
    <t>Reagent Search Difficulty</t>
  </si>
  <si>
    <t>Type of Metal</t>
  </si>
  <si>
    <t>Aluminum</t>
  </si>
  <si>
    <t>Brass (approximate)</t>
  </si>
  <si>
    <t>Copper</t>
  </si>
  <si>
    <t>Gold</t>
  </si>
  <si>
    <t>Iridium (Star Metal)</t>
  </si>
  <si>
    <t>Bronze (approximate)</t>
  </si>
  <si>
    <t>Iron</t>
  </si>
  <si>
    <t>Iron, wrought</t>
  </si>
  <si>
    <t>Lead</t>
  </si>
  <si>
    <t>Magnesium</t>
  </si>
  <si>
    <t>Mercury</t>
  </si>
  <si>
    <t>Nickel</t>
  </si>
  <si>
    <t>Platinum</t>
  </si>
  <si>
    <t>Silver</t>
  </si>
  <si>
    <t>Steel</t>
  </si>
  <si>
    <t>Tin</t>
  </si>
  <si>
    <t>Zinc</t>
  </si>
  <si>
    <t>Type of Material</t>
  </si>
  <si>
    <t>Hekalite</t>
  </si>
  <si>
    <t>Oricalcum</t>
  </si>
  <si>
    <t>Adamantine</t>
  </si>
  <si>
    <t>Electrum</t>
  </si>
  <si>
    <t>Basalt</t>
  </si>
  <si>
    <t>Clay, hard ordinary</t>
  </si>
  <si>
    <t>Coal</t>
  </si>
  <si>
    <t>Earth, dry/loose</t>
  </si>
  <si>
    <t>Earth, dry/packed</t>
  </si>
  <si>
    <t>Earth, mud/packed</t>
  </si>
  <si>
    <t xml:space="preserve">Glass, common </t>
  </si>
  <si>
    <t>Granite</t>
  </si>
  <si>
    <t>Graphite</t>
  </si>
  <si>
    <t>Gravel, loose</t>
  </si>
  <si>
    <t>Leather</t>
  </si>
  <si>
    <t>Mud, river</t>
  </si>
  <si>
    <t>Oil, mineral</t>
  </si>
  <si>
    <t>Oil, vegetable</t>
  </si>
  <si>
    <t>Pitch (pine tar)</t>
  </si>
  <si>
    <t>Pumice (natural)</t>
  </si>
  <si>
    <t>Sand, Clay &amp; Earth, dry</t>
  </si>
  <si>
    <t>Sand, Clay &amp; Earth, wet</t>
  </si>
  <si>
    <t>Sand, generic, dry (80-90% quartz)</t>
  </si>
  <si>
    <t>Slate</t>
  </si>
  <si>
    <t>Sodium</t>
  </si>
  <si>
    <t>Tar, Bituminous</t>
  </si>
  <si>
    <t>Water, pure, cold</t>
  </si>
  <si>
    <t>Water, sea</t>
  </si>
  <si>
    <t>Water, solid ice</t>
  </si>
  <si>
    <t>Mineral</t>
  </si>
  <si>
    <t>The Reagent Class is a significant factor -- low-quality goods will not be usable for higher-class Reactions. Prices may vary wildly based on quality AND rarity. For example, in Aegypt it will be extremely hard to find Bluebonnet for sale, since it is native to southern Vaargard.</t>
  </si>
  <si>
    <t>Preparing Organic Reagents</t>
  </si>
  <si>
    <t>Metal</t>
  </si>
  <si>
    <t>For example, a standard 12" White Oak wand of 1/2" in diameter weighs .064 pounds, based on a White Oak weight of 47 pounds per cubic foot. Multiply by 16 to get the weight in ounces - about 1.02 ounces for a basic White Oak wand.
A six-foot White Oak Staff would weigh about 3.459 pounds, or 55.34 ounces. As a Class X Reagent, 55.34 ounces equates to 55.34 x 50 (2767) points of Heka Storage!
Feel free to estimate the weight for any material not listed.</t>
  </si>
  <si>
    <t>Use the STEEP from*</t>
  </si>
  <si>
    <t>Metal only</t>
  </si>
  <si>
    <t>Heka-Forging</t>
  </si>
  <si>
    <t>Gemsmith/Lapidary</t>
  </si>
  <si>
    <t>Organic and Mineral</t>
  </si>
  <si>
    <t>Lesser of Herbalism or Gemsmith</t>
  </si>
  <si>
    <t>Organic and Metal</t>
  </si>
  <si>
    <t>Lesser of Herbalism or Heka-Forging</t>
  </si>
  <si>
    <t>Lesser of Gemsmith or Heka-Forging</t>
  </si>
  <si>
    <t>All three types</t>
  </si>
  <si>
    <t>Least STEEP of all three</t>
  </si>
  <si>
    <t>* Use Alchemy STEEP if it is higher than the original resulting STEEP</t>
  </si>
  <si>
    <t>Metal and Mineral</t>
  </si>
  <si>
    <t>X, XI</t>
  </si>
  <si>
    <t>Jenny</t>
  </si>
  <si>
    <t>Boost</t>
  </si>
  <si>
    <t>1d6</t>
  </si>
  <si>
    <t>Phaeree</t>
  </si>
  <si>
    <t>Eucalyptus Leaves</t>
  </si>
  <si>
    <t>Prepared Reagents: Properties Per Measure</t>
  </si>
  <si>
    <t>Preparing Metal and Mineral Reagents</t>
  </si>
  <si>
    <t>Reagents: What every persona needs to know</t>
  </si>
  <si>
    <t xml:space="preserve"> pounds</t>
  </si>
  <si>
    <t>Special Information</t>
  </si>
  <si>
    <t>Weight information for Common Materials</t>
  </si>
  <si>
    <t>Weight per cubic inch</t>
  </si>
  <si>
    <t>Cylindrical weight per inch of length</t>
  </si>
  <si>
    <r>
      <t>Cost</t>
    </r>
    <r>
      <rPr>
        <b/>
        <sz val="12"/>
        <rFont val="Calibri (Body)"/>
      </rPr>
      <t>*</t>
    </r>
  </si>
  <si>
    <r>
      <t>Reservoir</t>
    </r>
    <r>
      <rPr>
        <b/>
        <sz val="12"/>
        <rFont val="Calibri (Body)"/>
      </rPr>
      <t>**</t>
    </r>
  </si>
  <si>
    <r>
      <t>Regeneration</t>
    </r>
    <r>
      <rPr>
        <b/>
        <sz val="12"/>
        <rFont val="Calibri (Body)"/>
      </rPr>
      <t>**</t>
    </r>
  </si>
  <si>
    <r>
      <t>XI</t>
    </r>
    <r>
      <rPr>
        <sz val="12"/>
        <rFont val="Calibri (Body)_x0000_"/>
      </rPr>
      <t>***</t>
    </r>
  </si>
  <si>
    <t>These are the standard Measures used, unless otherwise listed with the Item Name:</t>
  </si>
  <si>
    <t>Mineral-specific information</t>
  </si>
  <si>
    <t>A Reagent must be properly prepared before it will function as a Reservoir.</t>
  </si>
  <si>
    <t>BUCs</t>
  </si>
  <si>
    <t>Jenny: The Generic Reagent</t>
  </si>
  <si>
    <t xml:space="preserve">Mixing Reagents  </t>
  </si>
  <si>
    <t>Use these tables to determine which K/S Area STEEP applies, as well as the DR to be used. A minimum of 2 Reagents is required, only one of which may be a Jenny.</t>
  </si>
  <si>
    <t>Any monetary value used in this process is solely based on the GAME; don't try and apply modern standards to value -- it isn't possible, and you'll want to keep BUCs simple.</t>
  </si>
  <si>
    <t>Enhanced Fertility</t>
  </si>
  <si>
    <t>Enhance Growth Magick</t>
  </si>
  <si>
    <t>Enhance Weather Magick</t>
  </si>
  <si>
    <t>Woods</t>
  </si>
  <si>
    <t>Organic Reagents that are not Wood are normally limited to Class I, II, III, VI and VIII. Certain organics may be used in the preparation of Amulets or Charms.</t>
  </si>
  <si>
    <t>Wood, Kingwood*</t>
  </si>
  <si>
    <t>Wood, Lignum Vitae*</t>
  </si>
  <si>
    <t>Wood, Oak (English Brown)*</t>
  </si>
  <si>
    <t>Wood, Oak (Red)*</t>
  </si>
  <si>
    <t>Wood, Oak (White)*</t>
  </si>
  <si>
    <t>Wood, Rowan*</t>
  </si>
  <si>
    <t>* These do not regenerate until properly enchanted, although they may store LARGE amounts of Heka!</t>
  </si>
  <si>
    <t>Calculate the weight per cubic inch of a Reagent, based on the number of pounds in one cubic foot.</t>
  </si>
  <si>
    <t>Calculate the weight of a cylindrical object, given the length and diameter, based on the weight per cubic foot.</t>
  </si>
  <si>
    <t>When Preparing Reagents, the following rules apply:</t>
  </si>
  <si>
    <t xml:space="preserve"> - Herbalism STEEP is used when preparing organics.</t>
  </si>
  <si>
    <t xml:space="preserve"> - Gemsmith/Lapidary STEEP is used when preparing minerals.</t>
  </si>
  <si>
    <t xml:space="preserve"> - Heka-Forging STEEP is used when preparing metals.</t>
  </si>
  <si>
    <t xml:space="preserve"> - Toxicology: Adds 10% of its STEEP to the preparation of poisons and antidotes.</t>
  </si>
  <si>
    <t xml:space="preserve"> - The persona must have the correct K/S for each type of Reagent they are mixing.</t>
  </si>
  <si>
    <t>Mixing Reagents - Notes</t>
  </si>
  <si>
    <t>Preparing Reagents - Notes</t>
  </si>
  <si>
    <r>
      <t xml:space="preserve">pounds </t>
    </r>
    <r>
      <rPr>
        <b/>
        <u/>
        <sz val="12"/>
        <rFont val="Calibri"/>
        <family val="2"/>
        <scheme val="minor"/>
      </rPr>
      <t xml:space="preserve">per </t>
    </r>
    <r>
      <rPr>
        <b/>
        <u/>
        <sz val="12"/>
        <rFont val="Calibri (Body)_x0000_"/>
      </rPr>
      <t>cubic inch</t>
    </r>
  </si>
  <si>
    <r>
      <t xml:space="preserve">ounces </t>
    </r>
    <r>
      <rPr>
        <b/>
        <u/>
        <sz val="12"/>
        <rFont val="Calibri"/>
        <family val="2"/>
        <scheme val="minor"/>
      </rPr>
      <t>pe</t>
    </r>
    <r>
      <rPr>
        <b/>
        <u/>
        <sz val="12"/>
        <rFont val="Calibri (Body)_x0000_"/>
      </rPr>
      <t>r cubic inch</t>
    </r>
  </si>
  <si>
    <r>
      <t>Pounds</t>
    </r>
    <r>
      <rPr>
        <b/>
        <u/>
        <sz val="12"/>
        <color theme="1"/>
        <rFont val="Calibri (Body)_x0000_"/>
      </rPr>
      <t xml:space="preserve"> per cubic foot</t>
    </r>
  </si>
  <si>
    <t>Dalthor’s spouse Julissa has 20 STEEP in Herbalism, 35 STEEP in Gemsmith, and 70 STEEP in Heka-Forging.</t>
  </si>
  <si>
    <t>If she did 20 measures of Class I under each K/S, and the rest as Class II, she would have 60 total measures of Class I Reagents at the end of 5 hours, with 5 hours prep time remaining for the Class II Reagents.</t>
  </si>
  <si>
    <t>Here is an example of a single Reagent with two properties, both having the same Class:</t>
  </si>
  <si>
    <t>If Julissa prepares the Arrowroot, she can choose one or the other effect. If she chooses to do both effects, she must do two separate preparations. She could do both types at the same time.</t>
  </si>
  <si>
    <t>For example, she has 20 ounces of Arrow Root.</t>
  </si>
  <si>
    <t xml:space="preserve"> - She could do all 20 ounces as a Class II Healing Reagent</t>
  </si>
  <si>
    <t xml:space="preserve"> - She could do all 20 ounces as a Class II Purification Reagent</t>
  </si>
  <si>
    <t xml:space="preserve"> - She could do 15 ounces as a Class II Healing Reagent, and do 5 ounces as a Class II Purification Reagent at the same time. They would be two separate Reagents.</t>
  </si>
  <si>
    <t>She could prepare 20 measures of organics using Herbalism, and at the same time prepare 35 measures of minerals using Gemsmith, and at the same time prepare 70 measures of metals using Heka-Forging. Don’t forget that organic and metal measures are 1 ounce, and the mineral measure is up to the JM. As noted earlier, my mineral measure is 5 carats per STEEP.</t>
  </si>
  <si>
    <t>She is preparing several Reagents. The first will be Class VIII. This takes 40 hours. She will be preparing a Class IX Reagent at the same time, which takes 80 hours. To complete both sets, she needs a total of 80 hours, assuming she stays within her measure limits. At the end of 80 hours, she would have two different Reagents.</t>
  </si>
  <si>
    <t xml:space="preserve"> </t>
  </si>
  <si>
    <t>Class II</t>
  </si>
  <si>
    <t>For these examples, we are ignoring adjustments to the times involved. We are also going to ignore Alchemy. If Alchemy STEEP is higher than the STEEP in a specific K/S area below, you would use Alchemy STEEP instead.</t>
  </si>
  <si>
    <t>Reagent Weight Calculators</t>
  </si>
  <si>
    <t>As original species plus Special (See the adjacent notes)</t>
  </si>
  <si>
    <t xml:space="preserve">Class IV: </t>
  </si>
  <si>
    <t xml:space="preserve">Class V: </t>
  </si>
  <si>
    <t xml:space="preserve">Class VII: </t>
  </si>
  <si>
    <t xml:space="preserve">Class IX: </t>
  </si>
  <si>
    <t xml:space="preserve">Class X: </t>
  </si>
  <si>
    <t xml:space="preserve">Class XI: </t>
  </si>
  <si>
    <t>Wood: Not your typical Reagent</t>
  </si>
  <si>
    <t>Wood has some unique properties when used as a Reagent. The preparation phase is the same as other Reagents - there is no change to that stage.</t>
  </si>
  <si>
    <t>(+) See the Heartwood notes on this tab; these are non-standard items</t>
  </si>
  <si>
    <t>If an RSW does not itself regenerate Heka, it cannot be recharged. Note that this is specific to an item prepared as a Reagent -- enchanted or Heka-Forged items are altogether separate from Reagents.</t>
  </si>
  <si>
    <t>When preparing Rods, Staffs, and Wands the persona must have sufficient STEEP to do the entire weight. For example, if the item weighs 47 ounces, the persona must have at least 47 STEEP; if it weighs 70 ounces the persona must have at least 70 STEEP.</t>
  </si>
  <si>
    <t>If an RSW has too little remaining Heka to activate any of the properties of that item, it is possible to use the remnant as a Materia for a Casting. This is the most common use for these diminished RSW.</t>
  </si>
  <si>
    <r>
      <t xml:space="preserve">There </t>
    </r>
    <r>
      <rPr>
        <sz val="12"/>
        <color theme="1"/>
        <rFont val="Calibri (Body)_x0000_"/>
      </rPr>
      <t>are</t>
    </r>
    <r>
      <rPr>
        <sz val="12"/>
        <color theme="1"/>
        <rFont val="Calibri"/>
        <family val="2"/>
        <scheme val="minor"/>
      </rPr>
      <t xml:space="preserve"> minimum STEEP requirements to work wood as Classes IV, V, VII, IX, X, and XI: </t>
    </r>
    <r>
      <rPr>
        <b/>
        <sz val="12"/>
        <color rgb="FFFF0000"/>
        <rFont val="Calibri (Body)_x0000_"/>
      </rPr>
      <t>*</t>
    </r>
  </si>
  <si>
    <t>Immunity to Spiritual Links while held or touched</t>
  </si>
  <si>
    <t>Immunity to Mental Links while held or touched</t>
  </si>
  <si>
    <t xml:space="preserve">1st Prong: </t>
  </si>
  <si>
    <t xml:space="preserve">2nd Prong: </t>
  </si>
  <si>
    <t xml:space="preserve">3rd Prong: </t>
  </si>
  <si>
    <t xml:space="preserve">4th Prong: </t>
  </si>
  <si>
    <t xml:space="preserve">5th Prong: </t>
  </si>
  <si>
    <t>Tranquility while held or touched (see the Effects tab)</t>
  </si>
  <si>
    <t>True Seeing while held or touched (see the Effects tab)</t>
  </si>
  <si>
    <t>Astral Sight</t>
  </si>
  <si>
    <t>Truthsense while held or touched (see the Effects tab)</t>
  </si>
  <si>
    <r>
      <t>Pounds</t>
    </r>
    <r>
      <rPr>
        <b/>
        <sz val="12"/>
        <color theme="1"/>
        <rFont val="Calibri (Body)_x0000_"/>
      </rPr>
      <t xml:space="preserve"> </t>
    </r>
    <r>
      <rPr>
        <b/>
        <u/>
        <sz val="12"/>
        <color theme="1"/>
        <rFont val="Calibri (Body)_x0000_"/>
      </rPr>
      <t>per cubic foot</t>
    </r>
  </si>
  <si>
    <t>Examples - Preparing</t>
  </si>
  <si>
    <t>Name</t>
  </si>
  <si>
    <t>Properties</t>
  </si>
  <si>
    <t>Organic</t>
  </si>
  <si>
    <t>Notice that the minerals and metals do not list a class; they may be prepared as any Class up to Class X. Class I, II, III, VI and VIII are in powdered form, granular form, or filings. Class IV, V, VII, IX, and X are cut and/or whole items.</t>
  </si>
  <si>
    <t>Julissa is creating one dose of a simple Healing Potion. She mixes one measure of Aloe with one measure of Woundwort.  Both are Class III Reagents. When mixed, the potion will be STR 6, and contain 12 Heka – remember that when mixed you multiply the Reagent STR x Heka for each Reagent in the mixture, and the STR is added for each Reagent. She would roll against her Herbalism STEEP for the mixture, since only organics are being mixed. The mix time is 1 hour for a STR 6 mixture.</t>
  </si>
  <si>
    <t>Next, Julissa is creating a Healing Cream, using Topaz and Onyx (from the table above) prepared as Class III. The results are exactly the same as above, but the roll would be against her STEEP in Gemsmith, since only minerals are involved.</t>
  </si>
  <si>
    <t>Now she is mixing Topaz Class III with Aloe, also Class III.  The results are the same, but this time she is using two different Reagent types – mineral and organic – and therefore would roll against the lesser STEEP. In this case, the roll would be made against Herbalism STEEP 20.</t>
  </si>
  <si>
    <t>If she mixed Copper and Aloe, the roll is still against Herbalism, even though her Heka-Forging is significantly better than her Herbalism STEEP.</t>
  </si>
  <si>
    <t>I’ve put the information for STR and Heka into a table to make it easier to understand.</t>
  </si>
  <si>
    <t>Reagent</t>
  </si>
  <si>
    <t>Heka base</t>
  </si>
  <si>
    <t>Heka Mixed</t>
  </si>
  <si>
    <t>=======</t>
  </si>
  <si>
    <t>Totals</t>
  </si>
  <si>
    <t>Here are the Reagents we’ll use in the examples, with the understanding that they have already been prepared, and are ready to mix.</t>
  </si>
  <si>
    <r>
      <t>[</t>
    </r>
    <r>
      <rPr>
        <b/>
        <sz val="12"/>
        <color theme="1"/>
        <rFont val="Calibri"/>
        <family val="2"/>
        <scheme val="minor"/>
      </rPr>
      <t>Side note – a kindly JM could give a bonus of 10% of STEEP in each additional K/S involved, which would add 10 STEEP to the attempt – 3 from Gemsmith, and 7 from Heka-Forging.</t>
    </r>
    <r>
      <rPr>
        <sz val="12"/>
        <color theme="1"/>
        <rFont val="Calibri"/>
        <family val="2"/>
        <scheme val="minor"/>
      </rPr>
      <t>]</t>
    </r>
  </si>
  <si>
    <t>As you can see there is a big difference in overall STR, not to mention the Heka, contained in the mixture. It would take 4 hours to mix, and hopefully she would make the roll.</t>
  </si>
  <si>
    <t>These prior two examples are why we prefer to mix similar types of Reagents.  &lt;grin&gt;</t>
  </si>
  <si>
    <r>
      <t xml:space="preserve"> - When mixing Reagents of differing types use the </t>
    </r>
    <r>
      <rPr>
        <b/>
        <u/>
        <sz val="12"/>
        <color theme="1"/>
        <rFont val="Calibri (Body)_x0000_"/>
      </rPr>
      <t>lesser</t>
    </r>
    <r>
      <rPr>
        <sz val="12"/>
        <color theme="1"/>
        <rFont val="Calibri"/>
        <family val="2"/>
        <scheme val="minor"/>
      </rPr>
      <t xml:space="preserve"> STEEP value. For example, when mixing organics and minerals, use the STEEP from Herbalism or Gemsmith, whichever is lower.</t>
    </r>
  </si>
  <si>
    <t xml:space="preserve"> - Botany: Adds 10% of its STEEP when mix includes Organic Reagents that have healing effects, or are being mixed as a poison or poison antidote.</t>
  </si>
  <si>
    <t xml:space="preserve"> - Chemistry:  Adds 10% of its STEEP to all Reagent mixing rolls</t>
  </si>
  <si>
    <t xml:space="preserve"> - Phaeree Flora &amp; Fauna: Adds 10% of its STEEP when the mix includes Phaeree Reagents</t>
  </si>
  <si>
    <t xml:space="preserve"> - Toxicology: Adds 10% of its STEEP when mixing poisons or poison antidotes.</t>
  </si>
  <si>
    <t xml:space="preserve"> - If Alchemy STEEP is better than the K/S area as determined above, use Alchemy STEEP instead; it takes precedence over the other K/S areas if its STEEP is greater.</t>
  </si>
  <si>
    <t>Julissa is creating one dose of a simple Healing Potion. She mixes one measure of Aloe with one measure of Woundwort.  Both are Class III Reagents. She is also adding one measure of Jenny, at STR 5 and Heka 25. When mixed, the potion will be STR 11, and contain 37 Heka – remember that when mixed you multiply the Reagent STR x Heka for each Reagent in the mixture, and the STR is added for each Reagent. She would roll against her Herbalism STEEP for the mixture, since only organics are being mixed. The mix time is 1 hour for a STR 6 mixture.</t>
  </si>
  <si>
    <t>Example - Mixing with Jenny</t>
  </si>
  <si>
    <t>If she added one additional measure of Aloe, one additional measure of Woundwort, and one additional measure of Jenny to the original mix, she would be creating two doses, each at STR 11 with 37 Heka. The mix time would be increased by one hour for the additional dose, to 2 hours total.</t>
  </si>
  <si>
    <t>Example - Increasing the Doses</t>
  </si>
  <si>
    <t>For this example, we are ignoring adjustments to the times involved. We are also going to ignore Alchemy. If Alchemy STEEP is higher than the STEEP in a specific K/S area below, you would use Alchemy STEEP instead.</t>
  </si>
  <si>
    <t>Here are the Reagents we’ll use in the example, with the understanding that they have already been prepared, and are ready to mix.</t>
  </si>
  <si>
    <t>Asafoetida</t>
  </si>
  <si>
    <t>Enhance Divination Magick</t>
  </si>
  <si>
    <t>Wood, Heartwood Rod (+)</t>
  </si>
  <si>
    <t>Wood, Heartwood Staff (+)</t>
  </si>
  <si>
    <t>Enhance Charismaticism</t>
  </si>
  <si>
    <t>Luck in Love</t>
  </si>
  <si>
    <t>Enhance Fae Magick</t>
  </si>
  <si>
    <t>Enhance Conjuration</t>
  </si>
  <si>
    <t>Enhance Hunting/Tracking</t>
  </si>
  <si>
    <t>Enhance Counterspelling</t>
  </si>
  <si>
    <t>Enhance Sorcery</t>
  </si>
  <si>
    <t>Spiritual Tranquility</t>
  </si>
  <si>
    <t>Enhance Perception: Mental</t>
  </si>
  <si>
    <t>Faster Healing</t>
  </si>
  <si>
    <t>Enhance Perception: Physical</t>
  </si>
  <si>
    <t>Metals</t>
  </si>
  <si>
    <t>Minerals and Gemstones</t>
  </si>
  <si>
    <t>Brass</t>
  </si>
  <si>
    <t xml:space="preserve">Iron </t>
  </si>
  <si>
    <t>Enhance Mysticism</t>
  </si>
  <si>
    <t>Enhance Life Magick</t>
  </si>
  <si>
    <t>Psychic Protection</t>
  </si>
  <si>
    <t>Enhanced Endurance</t>
  </si>
  <si>
    <t>Enhance Perception</t>
  </si>
  <si>
    <t>Mental Powers (Limited Telepathy)</t>
  </si>
  <si>
    <t>Enhance Nature Attunement</t>
  </si>
  <si>
    <t>Spiritual Clarity</t>
  </si>
  <si>
    <t>Agate, White</t>
  </si>
  <si>
    <t>Agate, Blue</t>
  </si>
  <si>
    <t>Protection from Confusion</t>
  </si>
  <si>
    <t>Xenotine</t>
  </si>
  <si>
    <t>Enhance Gambling</t>
  </si>
  <si>
    <t>Enhance Spirit Magick</t>
  </si>
  <si>
    <t>Enhance Psychic Magick</t>
  </si>
  <si>
    <t>Physical Healing</t>
  </si>
  <si>
    <t>Enhance Planar Magick</t>
  </si>
  <si>
    <t>Enhance Spiritual Magick</t>
  </si>
  <si>
    <t>Enhance Ritual Magick</t>
  </si>
  <si>
    <t>Locations</t>
  </si>
  <si>
    <t>Cental America</t>
  </si>
  <si>
    <t>South East Asia</t>
  </si>
  <si>
    <t>Includes New Zealand and New Guinea</t>
  </si>
  <si>
    <t>U.S. and Canada</t>
  </si>
  <si>
    <t>Iran, Iraq, Turkey, Saudi Arabia, Pakistan, India</t>
  </si>
  <si>
    <t>Turkenistan, Uzbekistan Tajikistan, Kazakhstan, Kyrgyzstan</t>
  </si>
  <si>
    <t>Includes Iceland</t>
  </si>
  <si>
    <t>Includes Belarus, Ukraine, Romania, Bulgaria, Turkey, Estonia, Latvia, Poland, Czech Republic, Hungary, Slovakia, Servia, Albania, Greece</t>
  </si>
  <si>
    <t>Includes Russia and Central Asia</t>
  </si>
  <si>
    <t>China, Thailand, Vietnam, Malaysia, Indonesia, Phillipines, Japan, Korea, Mongolia</t>
  </si>
  <si>
    <t>The Caribbean</t>
  </si>
  <si>
    <t>Mexico, Guatamala, Honduras, Nicaragua, Cost Rica, Panama, Salvadore</t>
  </si>
  <si>
    <t>Cuba, The Caribbean, Haiti, The Lesser Antilles, Bahamas</t>
  </si>
  <si>
    <t>Includes Columbia, Venezuela, Brazil, Argentina, Peru, Chile, Ecuador, Boliva, Paraguay</t>
  </si>
  <si>
    <t>One measure may be prepared per STEEP in Herbalism or Alchemy, whichever is better.</t>
  </si>
  <si>
    <t>Includes Madagascar</t>
  </si>
  <si>
    <t>Aerth</t>
  </si>
  <si>
    <t>Vargaard</t>
  </si>
  <si>
    <t>Karribean</t>
  </si>
  <si>
    <t>Africk</t>
  </si>
  <si>
    <t>Azir</t>
  </si>
  <si>
    <t>Magmur</t>
  </si>
  <si>
    <t>Aeropa</t>
  </si>
  <si>
    <t>Grossnifflen</t>
  </si>
  <si>
    <t>Amazonia</t>
  </si>
  <si>
    <t>Middle Azir</t>
  </si>
  <si>
    <t>Far Azir</t>
  </si>
  <si>
    <t>Aeropa (Near Azir)</t>
  </si>
  <si>
    <t>Finland, Sweden, Norway, Germany, Swizterland, Italy, France, England, Spain, Portugal, Ireland</t>
  </si>
  <si>
    <t>Aerth-unique Reagents</t>
  </si>
  <si>
    <t>Bronze</t>
  </si>
  <si>
    <t>Jenny (Metal)</t>
  </si>
  <si>
    <t>Jenny (Organic)</t>
  </si>
  <si>
    <t>Jenny (Mineral)</t>
  </si>
  <si>
    <t>Jenny (Phaeree)</t>
  </si>
  <si>
    <t>Phaeree and Planar Reagents</t>
  </si>
  <si>
    <t>3' long hard thorns</t>
  </si>
  <si>
    <t>used to make cloth</t>
  </si>
  <si>
    <t>Food</t>
  </si>
  <si>
    <t>Alcohol</t>
  </si>
  <si>
    <t>Dyes - spring=saffron, early summer=emerald,late summer=blue, fall=mauve</t>
  </si>
  <si>
    <t>Food tenderizer</t>
  </si>
  <si>
    <t>uses salt, produces salt crystals</t>
  </si>
  <si>
    <t>rubbery/elastic</t>
  </si>
  <si>
    <t>makes "wool"</t>
  </si>
  <si>
    <t>Food (spice)</t>
  </si>
  <si>
    <t>Effervescense (aerate)</t>
  </si>
  <si>
    <t>Mental Protection, Mental Tranquility</t>
  </si>
  <si>
    <t>Aphrodesiac</t>
  </si>
  <si>
    <t>Rope plant</t>
  </si>
  <si>
    <t>Breaks down alcohol</t>
  </si>
  <si>
    <t>Glue</t>
  </si>
  <si>
    <t>Heals 2-6, Cure Disease, Cure Infection, Cure Illness</t>
  </si>
  <si>
    <t>Soft inner glow when exposed to soft radiance</t>
  </si>
  <si>
    <t>Extremely rare!</t>
  </si>
  <si>
    <t>Lbs/cubic in.</t>
  </si>
  <si>
    <t>Invisibility to Undead Cantrip (173)</t>
  </si>
  <si>
    <t>Protection from Evil Spirits Spell (175)</t>
  </si>
  <si>
    <t>Adds or Gives 10 STEEP to one K/S area, defined by the Reagent used; only 1 K/S is affected</t>
  </si>
  <si>
    <t>Awe</t>
  </si>
  <si>
    <t>Adds or Gives +20 STEEP each to Influence, Leadership, and Charismaticism</t>
  </si>
  <si>
    <t>Europe, South America, S.E. Asia</t>
  </si>
  <si>
    <r>
      <t xml:space="preserve">The </t>
    </r>
    <r>
      <rPr>
        <b/>
        <sz val="12"/>
        <rFont val="Calibri"/>
        <family val="2"/>
        <scheme val="minor"/>
      </rPr>
      <t>Locations</t>
    </r>
    <r>
      <rPr>
        <sz val="12"/>
        <rFont val="Calibri"/>
        <family val="2"/>
        <scheme val="minor"/>
      </rPr>
      <t xml:space="preserve"> column lists the best place(s) to find the Reagent in its </t>
    </r>
    <r>
      <rPr>
        <b/>
        <u/>
        <sz val="12"/>
        <rFont val="Calibri (Body)_x0000_"/>
      </rPr>
      <t>natural</t>
    </r>
    <r>
      <rPr>
        <sz val="12"/>
        <rFont val="Calibri"/>
        <family val="2"/>
        <scheme val="minor"/>
      </rPr>
      <t xml:space="preserve"> state.</t>
    </r>
  </si>
  <si>
    <r>
      <t xml:space="preserve"> - Each additional </t>
    </r>
    <r>
      <rPr>
        <u/>
        <sz val="12"/>
        <color theme="1"/>
        <rFont val="Calibri (Body)_x0000_"/>
      </rPr>
      <t>different</t>
    </r>
    <r>
      <rPr>
        <sz val="12"/>
        <color theme="1"/>
        <rFont val="Calibri"/>
        <family val="2"/>
        <scheme val="minor"/>
      </rPr>
      <t xml:space="preserve"> Reagent adds more STR to the base mixture, as long as that additional Reagent also shares a property with the all the others in the mixture.</t>
    </r>
  </si>
  <si>
    <t xml:space="preserve"> - One dose is created by mixing two or more Reagents, to a maximum STR of 54.</t>
  </si>
  <si>
    <t xml:space="preserve"> - A persona can handle STEEP measures of Reagent for each eligible K/S they possess. They can prepare those measures in any Class combination they like, subject to the time constraints.*</t>
  </si>
  <si>
    <t>Can be cooked, baked, or otherwise added to food. May actually be food, or a "spice" used on food.</t>
  </si>
  <si>
    <t>Subterranean Aerth</t>
  </si>
  <si>
    <t>Subterranean Aquatic Aerth</t>
  </si>
  <si>
    <t>Enhance Combat: Missile Weapons</t>
  </si>
  <si>
    <t>Detect Life</t>
  </si>
  <si>
    <t>Fire Damage</t>
  </si>
  <si>
    <t>Enhance Smithing/Welding</t>
  </si>
  <si>
    <t>Protection from Acid</t>
  </si>
  <si>
    <t xml:space="preserve">Protection from Detection </t>
  </si>
  <si>
    <t>Adds 1 point (per 5 STR) each to PMCap and PMPow, to max racial limit, or twice original Attribute, whichever comes first. This effect increases the Damage Bonus only, adding 1 point of PD per point of PMPow over 12, i.e. PMPow 13 = +1 PD, PMPow 15 = +3 PD, PMPow 20 = +8 PD, etc.</t>
  </si>
  <si>
    <t>Allmouth</t>
  </si>
  <si>
    <t>Archerbush</t>
  </si>
  <si>
    <t>Asylphar</t>
  </si>
  <si>
    <t>Barber</t>
  </si>
  <si>
    <t>Bide Forever</t>
  </si>
  <si>
    <t>Blackledge</t>
  </si>
  <si>
    <t>Burnstem</t>
  </si>
  <si>
    <t>Burrowburr</t>
  </si>
  <si>
    <t>Chokejet</t>
  </si>
  <si>
    <t>Corpseberry</t>
  </si>
  <si>
    <t>Coshtree</t>
  </si>
  <si>
    <t>Cutleaf</t>
  </si>
  <si>
    <t>Drownweed</t>
  </si>
  <si>
    <t>Echoer</t>
  </si>
  <si>
    <t>Empyrium</t>
  </si>
  <si>
    <t>Floater</t>
  </si>
  <si>
    <t>Fountain Fungus</t>
  </si>
  <si>
    <t>Glowgrave</t>
  </si>
  <si>
    <t>Gritleaf</t>
  </si>
  <si>
    <t>Harpoonhedge</t>
  </si>
  <si>
    <t>Harvestman</t>
  </si>
  <si>
    <t>Heathedge</t>
  </si>
  <si>
    <t>Hyacinth</t>
  </si>
  <si>
    <t>Hydraworm</t>
  </si>
  <si>
    <t>Impaler</t>
  </si>
  <si>
    <t>Jacinth</t>
  </si>
  <si>
    <t>Mahydrol</t>
  </si>
  <si>
    <t>Moving Mound</t>
  </si>
  <si>
    <t>Nailgrass</t>
  </si>
  <si>
    <t>Octoplant</t>
  </si>
  <si>
    <t>Ohoh</t>
  </si>
  <si>
    <t>Shockshrub</t>
  </si>
  <si>
    <t>Silent Whistler</t>
  </si>
  <si>
    <t>Slapstick</t>
  </si>
  <si>
    <t>Slime Creeper</t>
  </si>
  <si>
    <t>Snakevine</t>
  </si>
  <si>
    <t>Snapper</t>
  </si>
  <si>
    <t>Starseed</t>
  </si>
  <si>
    <t>Stickycloak</t>
  </si>
  <si>
    <t>Stinkplant</t>
  </si>
  <si>
    <t>Stranglevine</t>
  </si>
  <si>
    <t>Sweetend</t>
  </si>
  <si>
    <t>Terriond</t>
  </si>
  <si>
    <t>Toppler</t>
  </si>
  <si>
    <t>Welcome Lamp</t>
  </si>
  <si>
    <t>Whipslime</t>
  </si>
  <si>
    <t>Whistler</t>
  </si>
  <si>
    <t>Other Notes</t>
  </si>
  <si>
    <t>Latten + Adamantine; strength is 80% of Steel</t>
  </si>
  <si>
    <t>Brass + Adamantine; strength is 70% of Steel</t>
  </si>
  <si>
    <t>Brass + Bismuth &amp; Zinc; strength is 60% of Steel</t>
  </si>
  <si>
    <t>Bronze + Adamantine; strength 90% to 110% (rare) of Steel</t>
  </si>
  <si>
    <t>Bradenteen</t>
  </si>
  <si>
    <t>Latten</t>
  </si>
  <si>
    <t>Mantronze</t>
  </si>
  <si>
    <t>Adamalten</t>
  </si>
  <si>
    <t>Astarlite, Unsurpassed</t>
  </si>
  <si>
    <t>Astarlite, Common</t>
  </si>
  <si>
    <t>Class X - Glows ROYGBIV least to most valuable, size is 3 carats or greater!</t>
  </si>
  <si>
    <t>Enhance Light Magick</t>
  </si>
  <si>
    <t>Lucidia</t>
  </si>
  <si>
    <t>Sunorb</t>
  </si>
  <si>
    <t>Alldelight</t>
  </si>
  <si>
    <t>Gagates</t>
  </si>
  <si>
    <t>Cause Insanity</t>
  </si>
  <si>
    <t>Deadly Poison when green; ripe causes sleep and mental healing=1d6</t>
  </si>
  <si>
    <t>Ceraboral Nuts</t>
  </si>
  <si>
    <t>Armatilla</t>
  </si>
  <si>
    <t>Bannerleaf</t>
  </si>
  <si>
    <t>Beebonnet</t>
  </si>
  <si>
    <t>Butterberry</t>
  </si>
  <si>
    <t>Food, palate cleanser</t>
  </si>
  <si>
    <t>Darthorn Thorn</t>
  </si>
  <si>
    <t>Chorkrepia</t>
  </si>
  <si>
    <t>Cloudcumber</t>
  </si>
  <si>
    <t>Deliatium</t>
  </si>
  <si>
    <t>Drunkard's Bane</t>
  </si>
  <si>
    <t>Esmerelda</t>
  </si>
  <si>
    <t>Extripia</t>
  </si>
  <si>
    <t>Ghiquin Flowers</t>
  </si>
  <si>
    <t>Golden Truffle</t>
  </si>
  <si>
    <t>Granyplant</t>
  </si>
  <si>
    <t>Grotto Truffle</t>
  </si>
  <si>
    <t>Most common form is iron oxide (rust)</t>
  </si>
  <si>
    <t>Heavensgift</t>
  </si>
  <si>
    <t>Jawbulge</t>
  </si>
  <si>
    <t>Leathertrunk Leaves</t>
  </si>
  <si>
    <t>Lendleaf</t>
  </si>
  <si>
    <t>Lunalaurel Leaf</t>
  </si>
  <si>
    <t>Restore youth, Longevity; not deadly once prepared (possibly deadly in the raw state, 1% chance cumulative per use)</t>
  </si>
  <si>
    <t>Leather-like bark</t>
  </si>
  <si>
    <t>Flavor enhancer, similar to MSG, not always in a good way</t>
  </si>
  <si>
    <t>As valuable on Aerth as Oricalcum - worth about 3000 BUCs per ounce if available!</t>
  </si>
  <si>
    <r>
      <t xml:space="preserve"> - Minerals are based on 1 carat, which is about 200 milligrams, and </t>
    </r>
    <r>
      <rPr>
        <b/>
        <u/>
        <sz val="12"/>
        <rFont val="Calibri (Body)_x0000_"/>
      </rPr>
      <t>may not be cost effective</t>
    </r>
    <r>
      <rPr>
        <sz val="12"/>
        <rFont val="Calibri"/>
        <family val="2"/>
        <scheme val="minor"/>
      </rPr>
      <t>.</t>
    </r>
  </si>
  <si>
    <t>Maximum Class VI, does not glow</t>
  </si>
  <si>
    <r>
      <t xml:space="preserve"> - Organics are based on one ounce of Reagent, </t>
    </r>
    <r>
      <rPr>
        <b/>
        <u/>
        <sz val="12"/>
        <rFont val="Calibri (Body)_x0000_"/>
      </rPr>
      <t>and may not be cost effective</t>
    </r>
    <r>
      <rPr>
        <sz val="12"/>
        <rFont val="Calibri"/>
        <family val="2"/>
        <scheme val="minor"/>
      </rPr>
      <t>.</t>
    </r>
  </si>
  <si>
    <t>Lodestone (natural only)</t>
  </si>
  <si>
    <t>Mainly Atlantyl, Hy Braseal, Lyonnesse</t>
  </si>
  <si>
    <t>Meditant Flowers</t>
  </si>
  <si>
    <t>Recover spiritual power and vitality</t>
  </si>
  <si>
    <t>Moly Root</t>
  </si>
  <si>
    <t>Moly Leaves</t>
  </si>
  <si>
    <t>Food, tea</t>
  </si>
  <si>
    <t>Moonbeam</t>
  </si>
  <si>
    <t>Mynon Flowers</t>
  </si>
  <si>
    <t>Never-leave-me Resin</t>
  </si>
  <si>
    <t>Never-leave-me Flowers</t>
  </si>
  <si>
    <t>Nykovvos</t>
  </si>
  <si>
    <t>Peacock Plant</t>
  </si>
  <si>
    <t>Pimmator</t>
  </si>
  <si>
    <t>Rainboa Fruit</t>
  </si>
  <si>
    <t>Salt Bush</t>
  </si>
  <si>
    <t>Shobanik Root</t>
  </si>
  <si>
    <t>Tawitaw Fruit</t>
  </si>
  <si>
    <t>Trinut Nut</t>
  </si>
  <si>
    <t>Ullastus Leaves</t>
  </si>
  <si>
    <t>Villarian Sap</t>
  </si>
  <si>
    <t>Vitiala Root</t>
  </si>
  <si>
    <t>Woolpod</t>
  </si>
  <si>
    <t>Xandura Bark</t>
  </si>
  <si>
    <t>Xillagoes Fruit</t>
  </si>
  <si>
    <t>Wood, Argenta</t>
  </si>
  <si>
    <t>Wood, Bronzewood</t>
  </si>
  <si>
    <t>Wood, Ceraboral</t>
  </si>
  <si>
    <t>Useful for amulets</t>
  </si>
  <si>
    <t>Wood, Darthorn</t>
  </si>
  <si>
    <t>Wood, Fulgentic</t>
  </si>
  <si>
    <t>Wood, Fulginoak</t>
  </si>
  <si>
    <t>Bows; RSW</t>
  </si>
  <si>
    <t>The Smoke Oak; ACIRSW</t>
  </si>
  <si>
    <t>Cabinets and inlay; IRSW</t>
  </si>
  <si>
    <t>Rare, used for inlay and fine work; ACIW</t>
  </si>
  <si>
    <t>Hardness similar to bronze; IRSW</t>
  </si>
  <si>
    <t>Wood, Hornlimb</t>
  </si>
  <si>
    <t>Edible fruit, wood harder than boabab; ACIRSW</t>
  </si>
  <si>
    <t>Wood, Ith</t>
  </si>
  <si>
    <t>Bark is similar to leather; ACW</t>
  </si>
  <si>
    <t>Wood, Leathertrunk</t>
  </si>
  <si>
    <t>Wood, Lunalaurel</t>
  </si>
  <si>
    <t>Wood, Mynon</t>
  </si>
  <si>
    <t>Very dense and hard, protection from fire; ACIRSW</t>
  </si>
  <si>
    <t>Wood, Petridia</t>
  </si>
  <si>
    <t>Light as pine, hard as ironwood or bronze; ISW</t>
  </si>
  <si>
    <t>Wood, Shieldwood</t>
  </si>
  <si>
    <t>Nut is good food; ACW</t>
  </si>
  <si>
    <t>Wood, Trinut Wood</t>
  </si>
  <si>
    <t>Excellent for building; RSW</t>
  </si>
  <si>
    <t>Wood, Usk</t>
  </si>
  <si>
    <t>Wood, Xillagoes</t>
  </si>
  <si>
    <t>Fruit is good eating, and makes good wine</t>
  </si>
  <si>
    <t>1d3</t>
  </si>
  <si>
    <t>Wood, Thallon</t>
  </si>
  <si>
    <t>Leaves can be used as covering/blanket; AC</t>
  </si>
  <si>
    <t>Reduce impact damage by 1 point per STR</t>
  </si>
  <si>
    <t>Protection from Impact Charm (176)</t>
  </si>
  <si>
    <t>Prevents use of Anti-joss on user, or use of Joss to cause harm to the user, once per 10 STR or until duration expires</t>
  </si>
  <si>
    <t>Protection from Ill-luck Charm (176)</t>
  </si>
  <si>
    <t>The user can detect the presence of living beings within 1 foot/STR, including those that are invisible, as long as that being is on the same plane as the user</t>
  </si>
  <si>
    <t>The persona could learn the ethos, and disposition of the target toward the user</t>
  </si>
  <si>
    <t>Know Disposition Cantrip (178)</t>
  </si>
  <si>
    <t>Influence of Venus Cantrip (178)</t>
  </si>
  <si>
    <t>The user becomes enamored with the next person of the opposite sex they see</t>
  </si>
  <si>
    <t>Influence of Virgo Ritual (179)</t>
  </si>
  <si>
    <t>1 day/10 STR</t>
  </si>
  <si>
    <t>Doubles the rate of M/P/S healing; counters shock; removes fear and terror; represses violent tendencies</t>
  </si>
  <si>
    <t>Influence of Cancer Formula (179)</t>
  </si>
  <si>
    <t>Any single Combat K/S Area</t>
  </si>
  <si>
    <t>Influence of Mars Spell (179)</t>
  </si>
  <si>
    <t>Know Truth Charm (179)</t>
  </si>
  <si>
    <t>User gains STR points of Heka armor, usable against Physical damage, usable until STR points of damage are taken, or until the duration expires, whichever comes first</t>
  </si>
  <si>
    <t>10 ATs</t>
  </si>
  <si>
    <t>Armor, Physical Cantrip (34)</t>
  </si>
  <si>
    <t>User gains an Avoidance roll versus deadly Physical peril which could cause death in a single hit, rolled before the attack itself.</t>
  </si>
  <si>
    <t>Avoid Deadly Attack Formula (34)</t>
  </si>
  <si>
    <t>1 BT</t>
  </si>
  <si>
    <t>Reduce impact damage by 50% in a fall, or by 100% from a non-falling hard impact (a catapult boulder, for example)</t>
  </si>
  <si>
    <t>Bounce Charm (34)</t>
  </si>
  <si>
    <t xml:space="preserve"> - Botany: Adds 10% of its STEEP when preparing Organic Reagents with poison or healing effects.</t>
  </si>
  <si>
    <t xml:space="preserve"> - Chemistry:  Adds 10% of its STEEP to all Reagent preparation rolls.</t>
  </si>
  <si>
    <t xml:space="preserve"> - Phaeree Flora &amp; Fauna: Adds 10% of its STEEP to preparing Organic Phaeree Reagents.</t>
  </si>
  <si>
    <t>Add +10 to P-TRAIT; add +10 STEEP to a single Combat K/S area</t>
  </si>
  <si>
    <t>Doubles users movement rate and physical attacks and -10 to Iniative</t>
  </si>
  <si>
    <t>Quicken Cantrip (35)</t>
  </si>
  <si>
    <t>User slowed to half movement and half physical attacks; add +10 to Initiative</t>
  </si>
  <si>
    <t>Similar Casting Effect</t>
  </si>
  <si>
    <t>Add +10 to Initiative; does not affect attacks or movement speed</t>
  </si>
  <si>
    <t>User gains STR points of Heka armor, usable against Mental damage, usable until STR points of damage are taken, or until the duration expires, whichever comes first</t>
  </si>
  <si>
    <t>Armor, Mental Cantrip (36)</t>
  </si>
  <si>
    <t>The persona may send one-way telepathic communications to any being they can physically see; this is communication only, no mind control. Both must share a common language, or have a Casting active that allows understanding.</t>
  </si>
  <si>
    <t>Until Used</t>
  </si>
  <si>
    <t>STR 10-20: Reroll one failed roll; STR 21-36: Reroll one failure or Special Failure; STR 36-50: Change one failure to success; STR 51+: Change 1 Special Failure to success. Only one Entital Blessing may be active at a time.</t>
  </si>
  <si>
    <t>10 ATs/10 STR</t>
  </si>
  <si>
    <t>User gains an Avoidance roll against any Heka attack or Heka-related attack affecting the user or the area which they are in. This includes Castings, Heka-engendered power, devices, traps, etc. See the related Casting for additional information.</t>
  </si>
  <si>
    <t>Avoid Heka Attack Ritual (39)</t>
  </si>
  <si>
    <t>Flight Cantrip (39)</t>
  </si>
  <si>
    <t>The persona may fly at up to their normal movement rate, carrying up to 1 additional pound of weight per STR, ignoring their own body weight.</t>
  </si>
  <si>
    <t>1 Day</t>
  </si>
  <si>
    <t>The persona can memorize information, and duplicate it at need for the duration.</t>
  </si>
  <si>
    <t>Implant Spell (39)</t>
  </si>
  <si>
    <t>2 Hrs + 1 hr/10 STR</t>
  </si>
  <si>
    <t>User gains STR points of Heka armor, usable against Mental, Physical and Spiritual damage, usable until STR points of damage are taken, or until the duration expires, whichever comes first</t>
  </si>
  <si>
    <t>Armor, Heka Cantrip (40)</t>
  </si>
  <si>
    <t>10 ATs or special</t>
  </si>
  <si>
    <t>Barrier Formula (40)</t>
  </si>
  <si>
    <t>1 hour per 5 STR</t>
  </si>
  <si>
    <t>Remove 5 years of aging; heals 3d6 damage on each TRAIT; removes magickal aging or withering</t>
  </si>
  <si>
    <t>Generally put into food or drink; creatures and persona affected are unable to concentrate, cannot effectively fight, and are generally unable to marshal defenses or follow orders.</t>
  </si>
  <si>
    <t>Bedlam Cantrip (41)</t>
  </si>
  <si>
    <t>Thought Message Charm (41)</t>
  </si>
  <si>
    <t>User gains STR points of Heka armor, divided equally between M, P, and S, usable until STR points of damage are taken against that TRAIT, or until the duration expires, whichever comes first. For example, at STR 30, it applies 10 points to M, 10 to P, and 10 to S. If the user takes 15 points of PD, the P armor is gone, the persona took 5 points of PD, and the M and S armor is still intact.</t>
  </si>
  <si>
    <t>Armor, Full Personal Heka Cantrip (41)</t>
  </si>
  <si>
    <t>The user can travel between planes, in non-corporeal form</t>
  </si>
  <si>
    <t>Aethereal Travel Formula (43)</t>
  </si>
  <si>
    <t>1 day/STR Special</t>
  </si>
  <si>
    <t>Astral Journeying Spell (158)</t>
  </si>
  <si>
    <t>The user and all they wear/carry may travel to any plane in the universe associated with their home Material Plane.</t>
  </si>
  <si>
    <t>Astral Projection Formula (239)</t>
  </si>
  <si>
    <t>Dispels Castings affecting the user, at up to one Casting Grade per 10 points of Reagent STR and 50 Heka; for example, STR 10 will remove casting Grade I, STR 25 a Casting of Grade II or less or two Grade I Castings, and STR 50 up to a Grade V Casting.</t>
  </si>
  <si>
    <t>Removes the influence of Love or Charm Magick from the user, including the effects of Castings and Reagents</t>
  </si>
  <si>
    <t>The user is immune to Mental and Spiritual Links attempted for combat purposes for the duration of the effect. This does NOT affect spells like Wound, Mental (q.v.) since that is not persona-to-persona mental or spiritual combat.</t>
  </si>
  <si>
    <t>Prepare Item Ritual (217)</t>
  </si>
  <si>
    <t>Similar to the Heka-Forging Casting, this cleanses and removes mundane influences from an object. It will not function on a persona or living creature. It can be poured over, rubbed onto, mixed into, etc.</t>
  </si>
  <si>
    <t>Dispels a single Heka flow affecting the user. For example, it will negate a Casting that does continuous damage that is still affecting the user.</t>
  </si>
  <si>
    <t>Disperse Heka Flow Cantrip (44)</t>
  </si>
  <si>
    <t>Absorbs damage done to the user, from both Physical and area attacks, up to 6d6 damage total.</t>
  </si>
  <si>
    <t>Heka Shield Spell (44)</t>
  </si>
  <si>
    <t>User has STR points of armor against nomal unenchanted weapons only. Damage is applied to this armor first.</t>
  </si>
  <si>
    <t>1 hour/STR</t>
  </si>
  <si>
    <t>Usable once per month; the persona finds or is gifted 1d3+1 x STR BUCs. This only applies to the first use in that month; subsequent uses have no effect.</t>
  </si>
  <si>
    <t>Understanding of Ur Spell (36)</t>
  </si>
  <si>
    <t>User can speak any tongue they hear spoken in the general vicinity, at STR STEEP, though they don't understand what they hear.</t>
  </si>
  <si>
    <t>User can understand any spoken languange they can hear clearly and normally, but cannot speak it.</t>
  </si>
  <si>
    <t>Easyspeak Charm (37)</t>
  </si>
  <si>
    <t>User can read and understand non-magickal writing, as well as the body language of others.</t>
  </si>
  <si>
    <t>Translate Formula (38)</t>
  </si>
  <si>
    <t>User can understand and speak any language they can hear normally</t>
  </si>
  <si>
    <t>Multilingual Spell (40)</t>
  </si>
  <si>
    <t>Amulets last twice the normal duration; effects are not changed, only the duration</t>
  </si>
  <si>
    <t>1 day</t>
  </si>
  <si>
    <t>User learns at twice the normal rate while studying; one dose must be taken daily for the duration.</t>
  </si>
  <si>
    <t>Adds +1 Negative Heka per Reagent STR for the duration of the Effect; these points are used first if a Casting or Power is activated. Not usable by White Dweomercraefters or Sunlight Priestcraefters.</t>
  </si>
  <si>
    <t>Adds +1 Positive Heka per Reagent STR for the duration of the Effect; these points are used first if a Casting or Power is activated. Not usable by Black Dweomercraefters, Gloomy Darkness Priestcraefters, Witchcraefters, Necromancers or Sorcerers.</t>
  </si>
  <si>
    <t>Removes Magickal Curses, up to 1 Grade per 10 STR, i.e. STR 25 would remove 1 Grade II, or two Grade I Curses or Hexes. Typically mixed in 10-STR increments, since STR rounds DOWN to the nearst 10. Does NOT work on Hexes (see also Remove Hex below.)</t>
  </si>
  <si>
    <t>Persona gains an Avoidance roll against Magickal Aging at DR Hard versus the Reagent STR; the amulet is consumed in the process.</t>
  </si>
  <si>
    <t>Persona does not age for the day. Usable only once per week.</t>
  </si>
  <si>
    <t>User gains an Avoidance roll versus Castings based on Night, Darkness, or the Moon</t>
  </si>
  <si>
    <t>User is immune to Witchcraeft and similar Hexes of up to 1 Grade per 5 STR; for example, 5 STR protects against hexes of Grade I. Usable once or until duration expires, whichever occurs first. Min STR is 5 per Grade of protection; Min Heka is 30 per 5 STR. For example, at STR 30, protects against Hexes up to Grade VI, and requires at least 180 Heka. (STR = Grade * 5, HEKA = Grade * 30)</t>
  </si>
  <si>
    <t>User is immune to non-Witchcraeft Curses of up to 1 Grade per 5 STR; for example, 5 STR protects against curses of Grade I. Usable once or until duration expires, whichever occurs first. Min STR is 5 per Grade of protection; Min Heka is 30 per 5 STR. For example, at STR 30, protects against Curses up to Grade VI, and requires at least 180 Heka. (STR = Grade * 5, HEKA = Grade * 30)</t>
  </si>
  <si>
    <t>Provides STR points of Heka armor; Acid damage of any sort is applied against this armor first. Lasts until reduced to STR 0, or the duration expires.</t>
  </si>
  <si>
    <r>
      <t xml:space="preserve">Useful only on wood; adds its STR to the amulet long enough to activate a </t>
    </r>
    <r>
      <rPr>
        <b/>
        <sz val="12"/>
        <color rgb="FFFF0000"/>
        <rFont val="Calibri (Body)_x0000_"/>
      </rPr>
      <t>Grade I</t>
    </r>
    <r>
      <rPr>
        <sz val="12"/>
        <color theme="1"/>
        <rFont val="Calibri"/>
        <family val="2"/>
        <scheme val="minor"/>
      </rPr>
      <t xml:space="preserve"> casting to be stored in the Amulet; Casting lasts 1 hour per STEEP of the Caster. This is useful only for creating simple temporary amulets, as described on pg. 31 of the Magick tome. Casting Grade is limited to Grade I. The Reagent supplies the Heka required to activate the Casting, which is "linked" to the amulet by the Reagent. No Heka is expended by the Caster, and none can be added by the Caster. This makes these amulets cheap to produce, and also greatly limits their usability.     </t>
    </r>
  </si>
  <si>
    <r>
      <t xml:space="preserve">Useful only on wood; adds its STR to the amulet long enough to activate a </t>
    </r>
    <r>
      <rPr>
        <b/>
        <sz val="12"/>
        <color rgb="FFFF0000"/>
        <rFont val="Calibri (Body)_x0000_"/>
      </rPr>
      <t>Grade II</t>
    </r>
    <r>
      <rPr>
        <sz val="12"/>
        <color theme="1"/>
        <rFont val="Calibri"/>
        <family val="2"/>
        <scheme val="minor"/>
      </rPr>
      <t xml:space="preserve"> casting to be stored in the Amulet; Casting lasts 1 hour per STEEP of the Caster. This is useful only for creating simple temporary amulets, as described on pg. 31 of the Magick tome. Casting Grade is limited to Grade II. The Reagent supplies the Heka required to activate the Casting, which is "linked" to the amulet by the Reagent. No Heka is expended by the Caster, and none can be added by the Caster. This makes these amulets cheap to produce, and also greatly limits their usability.     </t>
    </r>
  </si>
  <si>
    <t>Sphere of Secrecy Formula (45)</t>
  </si>
  <si>
    <t>Blocks links, prevents mind reading and empathy effects, starting with STR points of protection. STR is reduced by 1 point per Casting Grade</t>
  </si>
  <si>
    <t>Mind Mask Cantrip (46)</t>
  </si>
  <si>
    <t>User is immune to Casting or Heka-engendered powers of a Mundane (Preternatural) sort, however the user also cannot use Castings or Heka-engendered poiwer for that same duration.</t>
  </si>
  <si>
    <t>Magick Resistance Spell (49)</t>
  </si>
  <si>
    <t>User becomes clumsy, -10% movement, +5 Speed Factor, -5 BAC, may drop weapons.</t>
  </si>
  <si>
    <t>Acclumsed Cantrip (50)</t>
  </si>
  <si>
    <t>Badfeelings Charm (51)</t>
  </si>
  <si>
    <t>The imbider exudes an aura of malign sort, causing others in the area to feel bad emotions and think bad thoughts of the user. This will get worse as time progress, leading to attacks against the user if not otherwise prevented.</t>
  </si>
  <si>
    <t>Badwill Spell (53)</t>
  </si>
  <si>
    <t>The user will become extremely hateful toward the nearest living being/creature, becoming their instant enemy. This curse can be removed by an appropriate Casting, Power, or other source, including Reagent-based sources.</t>
  </si>
  <si>
    <t>Bane Spell (54)</t>
  </si>
  <si>
    <t xml:space="preserve">Over M-TRAIT days, the user will slowly transform into another form, taking on the TRAITS of that new form. The JM should determine the actual form taken, if not "built in" to the mixture. For example, to force "horse" upon the drinker, in addition to the Reagents involved the preparer would likely include horse blood, for example, to act as the catalyst. </t>
  </si>
  <si>
    <t>Circe's Transformation Spell (56)</t>
  </si>
  <si>
    <t>User is transformed into Wyrmform, with all the abilities of the type of Wyrm (for specifics, see the Casting). The effect can be dispelled, but otherwise lasts the full duration.</t>
  </si>
  <si>
    <t>Wyrmform Ritual (57)</t>
  </si>
  <si>
    <t>The user will be affected by a curse that makes all dice rolls 1 DR worse (harder), including Castings, Combat, and K/S area checks. The curse can be negated or removed using the appropriate Casting, Power, etc.</t>
  </si>
  <si>
    <t>Curse, Mundane Spell (58)</t>
  </si>
  <si>
    <t>5 ATs</t>
  </si>
  <si>
    <t>Hex Spell (58)</t>
  </si>
  <si>
    <t>5 days</t>
  </si>
  <si>
    <t>The users Joss is reduced by 1d3, but never less than zero, until the duration expires or it is somehow negated.</t>
  </si>
  <si>
    <t>The users Joss is reduced by 1d3+3, possibly taking the persona to negative Joss, until the duration expires or it is somehow negated.</t>
  </si>
  <si>
    <t>1 AT + 1 BT/STR</t>
  </si>
  <si>
    <t>Airbubbles Charm (50)</t>
  </si>
  <si>
    <t>User has a base 10 points of Armor protection as well as an additional bonus or penalty based on the type - Air, Earth, Fire or Water - determined at the time of creation:  Air is +15 vs Air &amp; Lightning, but -15 vs Earth; Fire is +15 vs Fire, but -15 versus Cold &amp; Water; Water is +15 versus Cold, but -15 versus Fire; Earth is +15 versus Earth-based, but -15 versus Air and Lightning.</t>
  </si>
  <si>
    <t>Elemental Shield Formula (60)</t>
  </si>
  <si>
    <t>User has STR points of Armor protection as well as an additional bonus or penalty based on the type - Air, Earth, Fire or Water - determined at the time of creation:  Air is +10 vs Air &amp; Lightning, but -10 vs Earth; Fire is +10 vs Fire, but -10 versus Cold &amp; Water; Water is +10 versus Cold, but -10 versus Fire; Earth is +10 versus Earth-based, but -10 versus Air and Lightning.</t>
  </si>
  <si>
    <t>Elemental Armor Cantrip (60)</t>
  </si>
  <si>
    <t>Reduces elemental damage affecting the user by one point per STR, until the STR is reduced to zero, or the duration expires.</t>
  </si>
  <si>
    <t>Dissipate Spell (64)</t>
  </si>
  <si>
    <r>
      <t xml:space="preserve">Purifies water by killing microbes and removing impurities, including poisons, and essentially distilling the water. This </t>
    </r>
    <r>
      <rPr>
        <b/>
        <u/>
        <sz val="12"/>
        <color theme="1"/>
        <rFont val="Calibri (Body)_x0000_"/>
      </rPr>
      <t>must</t>
    </r>
    <r>
      <rPr>
        <sz val="12"/>
        <color theme="1"/>
        <rFont val="Calibri"/>
        <family val="2"/>
        <scheme val="minor"/>
      </rPr>
      <t xml:space="preserve"> be done before drinking the water. Generally the user adds this to a canteen before filling it, for example. Treats 1 quart per STR.</t>
    </r>
  </si>
  <si>
    <t>* Additional Heka is added when STR is increased, up to the limit of 54 STR, but the Heka Multiplier is LOST when adding STR (and therefore Heka) above the minimum listed for the effect!</t>
  </si>
  <si>
    <t>** Once the duration expires, any unused benefit is lost, unless specifically listed as "Permanent" or Special for the duration</t>
  </si>
  <si>
    <t>Removes 1 Magickal Curse or non-Witchcraeft Hex affecting the user, up to 1 Grade per 10 STR, i.. STR 25 would remove 1 Grade II, or two Grade I Curses or Hexes. Typically mixed in 10-STR increments, since STR rounds DOWN to the nearst 10.</t>
  </si>
  <si>
    <t>Protection from Elemental Damage</t>
  </si>
  <si>
    <t>Increase SMPow and SPPow to the respective Cap levels. If one or both are already at the Cap, increase each Cap by one, and also increase each Pow by one.</t>
  </si>
  <si>
    <t>Adds +1 to SMPow and SPPow for the duration listed, up to the Cap limit for each.</t>
  </si>
  <si>
    <t>Heals 1d6 Mental Damage per 10 STR</t>
  </si>
  <si>
    <t>Heal Mental Damage Ritual (112)</t>
  </si>
  <si>
    <t>Heal the Soul Spell (113)</t>
  </si>
  <si>
    <t>Removes Magickal Hexes, including the effects of the Hex Person Reagent/Mix and Witchcraeft Hexes</t>
  </si>
  <si>
    <t>When faced with simple two-state decisions (such as Yes/No, Left/Right, Up/Down, etc.) the persona has a feeling for which is the best choice; lasts 1 BT per STEEP or up to 3 decisions, whichever is reached first</t>
  </si>
  <si>
    <t>Reagent CLASS requirements(+)</t>
  </si>
  <si>
    <t>Casting Grade(++)</t>
  </si>
  <si>
    <t>(+) At least one Reagent used in the dose must meet or exceed the requirement</t>
  </si>
  <si>
    <t>(++) Or the equivalent thereof</t>
  </si>
  <si>
    <t>Summon Elementary Cantrip (63)</t>
  </si>
  <si>
    <t>User gains resistance to paralysis for the duration; grants 1% Resistance per point of STR; roll vs DR Hard</t>
  </si>
  <si>
    <t>View auras, and possibly determine ethos of those viewed</t>
  </si>
  <si>
    <t>Enhance Aura Spell (118)</t>
  </si>
  <si>
    <t>Add +1 per STR, divided equally among SMCap, SMPow, SPCap and SPPow, to a maximum of 40 points in each ATTRIBUTE</t>
  </si>
  <si>
    <t>Enhance Purpose Spell (120)</t>
  </si>
  <si>
    <t>Full Consecration Ritual (172)</t>
  </si>
  <si>
    <t>Generally put into food or drink; creatures and persona affected become violent, and seek to engage in hand-to-hand combat; requires one dose per person involved</t>
  </si>
  <si>
    <t>Violence Cantrip (124)</t>
  </si>
  <si>
    <t>Fully cures Mental Insanity of any sort, including Permanent, Casting, and Heka-engendered types</t>
  </si>
  <si>
    <t>Add STR points, 1 at a time, to each Spiritual Attribute, up to the maximum human limit of 40 in each Attribute or until STR is used. Poinst are added in order of SMCap, SMPow, SMSpd, SPCap, SPPow, and SPSpd.</t>
  </si>
  <si>
    <t>Confidence Cantrip (134)</t>
  </si>
  <si>
    <t>Roll DR Hard against P-TRAIT - Reagent STR; if roll fails, fall asleep for the full duration; if roll is successful, causes drowsiness and lethargy for the full duration, with a +10 Initiative penalty, and +20 penalty to Perception rolls</t>
  </si>
  <si>
    <t>Roll DR Hard against P-TRAIT - Reagent STR; if roll fails, fall asleep; if roll is successful, causes drowsiness and lethargy; if Special Success, no effect.</t>
  </si>
  <si>
    <t>Mists of Sleep Cantrip (137)</t>
  </si>
  <si>
    <t>Regeneration Ritual (139)</t>
  </si>
  <si>
    <t>A single item such as a finger, toe, ear, nose, eye, or even an entire single limb will regenerate over the course of 5d6 days.</t>
  </si>
  <si>
    <t>Evil or malign spirits with S-TRAIT less than 60 shun the user, and if within 1 Rod radius take 2d6+2 damage to S-TRAIT. No more than one of this type of effect may be active at a time.</t>
  </si>
  <si>
    <t>Restore Free Will Formula (140)</t>
  </si>
  <si>
    <t>Breaks any existing Mental and Spiritual Link affecting the user, and also breaks any existing controlling dweomers that subvert, alter or influence the subject's behavior. It also heals up to 50 points of Spiritual damage.</t>
  </si>
  <si>
    <t>01 - 05</t>
  </si>
  <si>
    <t>06 - 10</t>
  </si>
  <si>
    <t>11 - 15</t>
  </si>
  <si>
    <t>16 - 20</t>
  </si>
  <si>
    <t>21 - 25</t>
  </si>
  <si>
    <t>26 - 30</t>
  </si>
  <si>
    <t>31 - 35</t>
  </si>
  <si>
    <t>36 - 40</t>
  </si>
  <si>
    <t>41 - 45</t>
  </si>
  <si>
    <t>46 - 50</t>
  </si>
  <si>
    <t>51 - 55</t>
  </si>
  <si>
    <t>56 - 60</t>
  </si>
  <si>
    <t>61 - 65</t>
  </si>
  <si>
    <t>66 - 70</t>
  </si>
  <si>
    <t>71 - 75</t>
  </si>
  <si>
    <t>76 - 80</t>
  </si>
  <si>
    <t>81 - 85</t>
  </si>
  <si>
    <t>86 - 90</t>
  </si>
  <si>
    <t>91 - 95</t>
  </si>
  <si>
    <t>96 - 99</t>
  </si>
  <si>
    <t>User grows facial hair, regardless of race or sex, 1" per STR of the mixture</t>
  </si>
  <si>
    <t>Skin changes color for 1 hour per STR; roll on the color table below</t>
  </si>
  <si>
    <t>Skin changes color for 1 CT per STR; roll on the color table below</t>
  </si>
  <si>
    <t>Skin changes color for 1 BT per STR; roll on the color table below</t>
  </si>
  <si>
    <t>Skin changes color for 1 AT per STR; roll on the color table below</t>
  </si>
  <si>
    <t>Skin changes color for 1 day per STR; roll on the color table below</t>
  </si>
  <si>
    <t>Eyes change color for 1 CT per STR; roll on the color table below</t>
  </si>
  <si>
    <t>Eyes change color for 1 BT per STR; roll on the color table below</t>
  </si>
  <si>
    <t>Eyes change color for 1 AT per STR; roll on the color table below</t>
  </si>
  <si>
    <t>Eyes change color for 1 hour per STR; roll on the color table below</t>
  </si>
  <si>
    <t>Eyes change color for 1 day per STR; roll on the color table below</t>
  </si>
  <si>
    <t>Allergic reaction, 1 CT/STR; face and lips swell; sight and speech are impaired (1 DR worse)</t>
  </si>
  <si>
    <t>Allergic reaction, 1 BT/STR; face and lips swell; sight and speech are impaired (1 DR worse)</t>
  </si>
  <si>
    <t>Allergic reaction, 1 AT/STR; face and lips swell; sight and speech are impaired (1 DR worse)</t>
  </si>
  <si>
    <t>For example, Torval has a DR Easy roll against his STEEP 50 in Herbalism. He rolls 69, which is a success at DR Easy, but exceeds his STEEP.  The JM has him roll on the side effects table, with a d% roll of 42. When used, the user's eyes will change color temporarily.</t>
  </si>
  <si>
    <t>Side effect</t>
  </si>
  <si>
    <t>Red</t>
  </si>
  <si>
    <t>Yellow</t>
  </si>
  <si>
    <t>Green</t>
  </si>
  <si>
    <t>Blue</t>
  </si>
  <si>
    <t>Purple</t>
  </si>
  <si>
    <t>Gray</t>
  </si>
  <si>
    <t>2d6</t>
  </si>
  <si>
    <t>2</t>
  </si>
  <si>
    <t>3</t>
  </si>
  <si>
    <t>4</t>
  </si>
  <si>
    <t>Voice pitch 3 octaves higher for 1 AT/STR</t>
  </si>
  <si>
    <t>Voice pitch 3 octaves lower for 1 AT/STR</t>
  </si>
  <si>
    <t>Roll twice on this table</t>
  </si>
  <si>
    <t>Color effects</t>
  </si>
  <si>
    <r>
      <t xml:space="preserve">If a </t>
    </r>
    <r>
      <rPr>
        <u/>
        <sz val="12"/>
        <color theme="1"/>
        <rFont val="Calibri (Body)_x0000_"/>
      </rPr>
      <t>normal success</t>
    </r>
    <r>
      <rPr>
        <sz val="12"/>
        <color theme="1"/>
        <rFont val="Calibri"/>
        <family val="2"/>
        <scheme val="minor"/>
      </rPr>
      <t xml:space="preserve"> is rolled when mixing a batch, but the </t>
    </r>
    <r>
      <rPr>
        <sz val="12"/>
        <color rgb="FFFF0000"/>
        <rFont val="Calibri (Body)_x0000_"/>
      </rPr>
      <t>unmodified</t>
    </r>
    <r>
      <rPr>
        <sz val="12"/>
        <color theme="1"/>
        <rFont val="Calibri"/>
        <family val="2"/>
        <scheme val="minor"/>
      </rPr>
      <t xml:space="preserve"> roll is </t>
    </r>
    <r>
      <rPr>
        <b/>
        <sz val="12"/>
        <color theme="1"/>
        <rFont val="Calibri"/>
        <family val="2"/>
        <scheme val="minor"/>
      </rPr>
      <t>higher</t>
    </r>
    <r>
      <rPr>
        <sz val="12"/>
        <color theme="1"/>
        <rFont val="Calibri"/>
        <family val="2"/>
        <scheme val="minor"/>
      </rPr>
      <t xml:space="preserve"> than the STEEP, the JM might wish to add an optional side effect to the mixture, rolling d% on the table below. The preparer will not be aware that a side effect exists - its presence will only be discovered upon use of the mixture; all doses are affected.</t>
    </r>
  </si>
  <si>
    <t>The value in BUCs and Heka is also going to be affected by the quality -- see the adjacent table for the multipliers to be applied, based on the quality. Again, you may get better value selling the item as a Jewel or Heka-Forging material, rather than using it as a Reagent.</t>
  </si>
  <si>
    <t>Days/Bonus*</t>
  </si>
  <si>
    <t>The Cost and Class of mineral Reagents are based on the quality of the stone as well as the method in which it is prepared. For example, an Average quality stone could be prepared as any Class from I to V. An Unsurpassed quality stone could be prepared at any Class from I to X, although you'd actually make more money cutting it, and then selling it as a Jewel!</t>
  </si>
  <si>
    <t>* DR -1 (easier) each increment, i.e. on search day 6, Very Rare search chance becomes Difficult</t>
  </si>
  <si>
    <t xml:space="preserve">Organic Reagents may have multiple classes and properties, but when prepared, only one single property will be activated. For example, Alfalfa has two properties. It may be prepared two different ways, each having a single and different effect. </t>
  </si>
  <si>
    <t>01-05</t>
  </si>
  <si>
    <t>06-15</t>
  </si>
  <si>
    <t>One effect is negated</t>
  </si>
  <si>
    <t>All effects are negated - the mixture does nothing</t>
  </si>
  <si>
    <t>One effect or duration is doubled</t>
  </si>
  <si>
    <t>Multiple effects or durations are doubled</t>
  </si>
  <si>
    <t>26-35</t>
  </si>
  <si>
    <t>36-50</t>
  </si>
  <si>
    <t>Spiritual Power, Clairvoyance, Enhance Divination</t>
  </si>
  <si>
    <t>Enhance Mediumship, Clairvoyance, Clairaudience</t>
  </si>
  <si>
    <t>Mental Clarity, Enhance Divination</t>
  </si>
  <si>
    <t>Duration</t>
  </si>
  <si>
    <t>Result</t>
  </si>
  <si>
    <t>Other</t>
  </si>
  <si>
    <t xml:space="preserve"> +10 STEEP</t>
  </si>
  <si>
    <t>Reagents</t>
  </si>
  <si>
    <t>Merlinite, Blue Aragonite</t>
  </si>
  <si>
    <t>Merlinite, Bismuth</t>
  </si>
  <si>
    <t>For Clairvoyance, only the duration may extend due to interaction.</t>
  </si>
  <si>
    <t>For Enhance Divination, the Duration, STEEP bonus, or both could be affected by the interaction!</t>
  </si>
  <si>
    <t>Modified</t>
  </si>
  <si>
    <t>Durations are doubled for all effects, and +20 STEEP instead of +10</t>
  </si>
  <si>
    <t>One effect and duration is doubled; JM choice of:</t>
  </si>
  <si>
    <t xml:space="preserve"> - double the Enhance Divination duration and the STEEP bonus</t>
  </si>
  <si>
    <t xml:space="preserve"> - double the Clairvoyance duration</t>
  </si>
  <si>
    <t xml:space="preserve"> - double the Enhance Divination duration</t>
  </si>
  <si>
    <t xml:space="preserve"> - double the Enhance Divination STEEP</t>
  </si>
  <si>
    <t>One Reagents effect and duration is doubled</t>
  </si>
  <si>
    <t>Effect of one Reagent backfires or has the opposite effect</t>
  </si>
  <si>
    <t>Acacia Leaf III, Merlinite</t>
  </si>
  <si>
    <t>For Spiritual Power, the Duration, ATTRIBUTE bonus, or both could be affected by the interaction.</t>
  </si>
  <si>
    <t>For Enhance Divination, the Duration, STEEP bonus, or both could be affected by the interaction.</t>
  </si>
  <si>
    <t xml:space="preserve"> - double the Spiritual Power duration and the ATTRIBUTE bonus</t>
  </si>
  <si>
    <t xml:space="preserve"> - double the Spiritual Power duration</t>
  </si>
  <si>
    <t>One effect or duration is doubled; JM choice which of the one of the three below to modify:</t>
  </si>
  <si>
    <t xml:space="preserve"> - double the Spiritual Power ATTRIBUTE bonus</t>
  </si>
  <si>
    <t>Acacia Leaf III</t>
  </si>
  <si>
    <t>Chobart the Apprentice has 15 STEEP in Alchemy, Herbalism, Gemsmith and Heka-Forging.</t>
  </si>
  <si>
    <t>Here are the Reagents we’ll use in next example, with the understanding that they have already been prepared, and are ready to mix.</t>
  </si>
  <si>
    <t>Examples - Metal and Mineral Optional Interactions</t>
  </si>
  <si>
    <t>Result/Effect -- applies when two effects could activate in one mixture</t>
  </si>
  <si>
    <t>If you use the OPTIONAL interaction table, remember that interactions will only occur if a metal or mineral is in the mixture. This means that at least two non-Jenny Reagents are required.</t>
  </si>
  <si>
    <r>
      <rPr>
        <b/>
        <sz val="20"/>
        <color rgb="FFFF0000"/>
        <rFont val="Calibri (Body)_x0000_"/>
      </rPr>
      <t>Optional</t>
    </r>
    <r>
      <rPr>
        <b/>
        <sz val="20"/>
        <color rgb="FFFF0000"/>
        <rFont val="Calibri"/>
        <family val="2"/>
        <scheme val="minor"/>
      </rPr>
      <t xml:space="preserve">: </t>
    </r>
    <r>
      <rPr>
        <b/>
        <sz val="20"/>
        <color theme="1"/>
        <rFont val="Calibri"/>
        <family val="2"/>
        <scheme val="minor"/>
      </rPr>
      <t>Substance Interaction when Mixing Reagents*</t>
    </r>
  </si>
  <si>
    <t>D% Roll**</t>
  </si>
  <si>
    <t>NOTE: If I mixed only the Merlinite and Aragonite, there would be no interaction, since only one effect (clairvoyance) would activate, even if I added Jenny to the mixture.</t>
  </si>
  <si>
    <t>For these examples, we are looking only at the interactions of a mix that has a metal or mineral that shares an effect with at least one other Reagent. If the effect is not shared by at least two Reagents it will not activate in the mixture, even if Jenny is included - Jenny will only increase the strength of a mixture. Interaction will not occur unless at least two different effects are matched.</t>
  </si>
  <si>
    <t>Based on Chobart's STEEP 15, here are the possible effects of several different rolls on the interactions table:</t>
  </si>
  <si>
    <t>Roll</t>
  </si>
  <si>
    <t>The shared effects are listed below. The unmatched (single) effects are ignored - they are not active even if Jenny is added, since Jenny only adds Strength and Heka. Including metals and/or minerals is the ONLY means available to create a mixture with multiple effects, and it may not work as expected! Adding Organics only have an effect if there are shared effects across at least two non-Jenny Reagents.</t>
  </si>
  <si>
    <t>Type of Wood</t>
  </si>
  <si>
    <r>
      <t xml:space="preserve">It may be prepared as any Class </t>
    </r>
    <r>
      <rPr>
        <b/>
        <u/>
        <sz val="12"/>
        <color theme="1"/>
        <rFont val="Calibri (Body)_x0000_"/>
      </rPr>
      <t>less than or equal to</t>
    </r>
    <r>
      <rPr>
        <sz val="12"/>
        <color theme="1"/>
        <rFont val="Calibri"/>
        <family val="2"/>
        <scheme val="minor"/>
      </rPr>
      <t xml:space="preserve"> the maximum Class listed for that specific type of wood. For example, Aspen may be prepared as Class I through Class VII.</t>
    </r>
  </si>
  <si>
    <t xml:space="preserve"> - Use the Geology/Mineralogy K/S when searching for Metals or Minerals</t>
  </si>
  <si>
    <t xml:space="preserve"> - Gemology: Adds 10% of its STEEP to Mineral Reagent Search rolls</t>
  </si>
  <si>
    <t xml:space="preserve"> - Phaeree Flora &amp; Fauna: Adds 10% of its STEEP to Organic search rolls when in Phaeree</t>
  </si>
  <si>
    <t xml:space="preserve"> - Subterranean Aerth: Adds 10% of its STEEP to all Reagent search rolls while underground</t>
  </si>
  <si>
    <t xml:space="preserve"> * This can only happen when at least one metal or mineral is included in the batch, and two effects could be activated in that mix. Unmatched (single) properties will NOT activate, even if Jenny is added - the Jenny will only increase the strength.</t>
  </si>
  <si>
    <t xml:space="preserve"> - Other K/S areas may have an effect, subject to JM discretion</t>
  </si>
  <si>
    <t>When searching for Reagents, the following rules apply:</t>
  </si>
  <si>
    <t>* The relevant K/S areas are Alchemy, Gemsmith/Lapidary, Herbalism and Heka-Forging. Each Class is a separate batch, and a wise persona breaks each of those down further, into mulitple batches. This keeps a single bad roll from ruining the entirety of the materials!</t>
  </si>
  <si>
    <t>Searching: K/S information</t>
  </si>
  <si>
    <t>Boosts one existing K/S by 20 STEEP while reference material, or a persona with at least 20 more STEEP than the user, is within one foot per STR</t>
  </si>
  <si>
    <t>K/S area, Sub-Area, and Casting or Spell Enhancers</t>
  </si>
  <si>
    <t>Detect Life Charm (117)</t>
  </si>
  <si>
    <t xml:space="preserve"> - A minimum of 2 non-Jenny Reagents is required.</t>
  </si>
  <si>
    <r>
      <t xml:space="preserve"> - The number of doses may be increased by adding additional measures of </t>
    </r>
    <r>
      <rPr>
        <u/>
        <sz val="12"/>
        <color theme="1"/>
        <rFont val="Calibri (Body)_x0000_"/>
      </rPr>
      <t>each and ever</t>
    </r>
    <r>
      <rPr>
        <sz val="12"/>
        <color theme="1"/>
        <rFont val="Calibri"/>
        <family val="2"/>
        <scheme val="minor"/>
      </rPr>
      <t>y Reagent in the mixture, including each Jenny. For example, two doses would require two measures of each Reagent. See the Examples tab for more information.</t>
    </r>
  </si>
  <si>
    <t xml:space="preserve"> - A persona can mix one dose per 10 STEEP in the K/S being used. A valid mixture, containing one or more doses, is a batch. It may be wise to separate batches, and make a roll for each batch to help reduce losses due to failed rolls!</t>
  </si>
  <si>
    <t xml:space="preserve"> - The ONLY way to get multiple properties in one mixture is to include a metal or mineral.</t>
  </si>
  <si>
    <t xml:space="preserve"> - If an organic Reagent has multiple properties listed for a Class, it may be prepared several ways, each resulting in a different property. For example, Arrow Root at Class II has two distinct properties, Healing and Purification, though they come from the same source.</t>
  </si>
  <si>
    <t>* +1 DR easier (better) at 36-75 STEEP, +2 DRs easier (better) at 76 or more STEEP</t>
  </si>
  <si>
    <t>Once again, this is just for illustration, and is a very complex example. The roll would be against Herbalism, since that is still the worst STEEP when mixing different Reagent types. Note that this mixture would have TWO effects -- Healing and Protection from Disease.</t>
  </si>
  <si>
    <t>Metal Purity</t>
  </si>
  <si>
    <t>90% or more</t>
  </si>
  <si>
    <t>At least 40%</t>
  </si>
  <si>
    <t>At least 50%</t>
  </si>
  <si>
    <t>At least 60%</t>
  </si>
  <si>
    <t>At least 80%</t>
  </si>
  <si>
    <t>At least 70%</t>
  </si>
  <si>
    <t>I (Poor)</t>
  </si>
  <si>
    <t>X (90% pure)</t>
  </si>
  <si>
    <t>For the last example, just for fun, let’s mix Aloe Class III, Woundwort Class III, Eucalyptus Class VI, Topaz Class I, Onyx Class I, and Copper Class X. [These are the prepared Reagents we used in the first Mixing section.]</t>
  </si>
  <si>
    <t>Minerals of Class I, II, III, VI and VIII are powdered; Class IV, V, VII, IX, and X have been cut.</t>
  </si>
  <si>
    <t>Metals are Classed by purity, and generally are in the form of filings or foil.</t>
  </si>
  <si>
    <t>The shared effects when mixing all three Reagents are listed below. The unmatched (single) effects are ignored - they are not active even if Jenny is added, since Jenny only adds Strength and Heka. Including metals and/or minerals is the ONLY means available to create a mixture with multiple effects, and it may not work as expected!</t>
  </si>
  <si>
    <t>Durations are doubled for all effects, +20 STEEP instead of +10, and a doubled ATTRIBUTE bonus</t>
  </si>
  <si>
    <t>One effect and duration is doubled; JM choice (or random determination) of:</t>
  </si>
  <si>
    <t>One effect or duration is doubled; JM choice (or random determination of) one of the five below to modify:</t>
  </si>
  <si>
    <r>
      <t xml:space="preserve"> - Metals are based on one ounce, </t>
    </r>
    <r>
      <rPr>
        <b/>
        <u/>
        <sz val="12"/>
        <rFont val="Calibri (Body)_x0000_"/>
      </rPr>
      <t>and are not normally cost effective as Reagents</t>
    </r>
    <r>
      <rPr>
        <sz val="12"/>
        <rFont val="Calibri"/>
        <family val="2"/>
        <scheme val="minor"/>
      </rPr>
      <t>.</t>
    </r>
  </si>
  <si>
    <r>
      <t xml:space="preserve">* Cost is the </t>
    </r>
    <r>
      <rPr>
        <u/>
        <sz val="12"/>
        <rFont val="Calibri (Body)_x0000_"/>
      </rPr>
      <t>minimum</t>
    </r>
    <r>
      <rPr>
        <sz val="12"/>
        <rFont val="Calibri"/>
        <family val="2"/>
        <scheme val="minor"/>
      </rPr>
      <t xml:space="preserve"> price of properly prepared Reagents. For minerals remember to multiply by the quality BUCs modifier. The purchase price is based on the BUCs or Cost, whichever is greater!</t>
    </r>
  </si>
  <si>
    <t>BUCs*</t>
  </si>
  <si>
    <t>User gains an Avoidance roll versus Castings based on Dark Magick or Shadow Magick</t>
  </si>
  <si>
    <t>Protection from Netherforces Charm (152)</t>
  </si>
  <si>
    <t>Antidote Charm (152)</t>
  </si>
  <si>
    <t xml:space="preserve">Negate 1d10 STR points of poison or toxin per 10 STR </t>
  </si>
  <si>
    <t>Black</t>
  </si>
  <si>
    <t>Undead/unliving and creatures damaged by sunlight/ultraviolet light suffer 3d6 PD, plus 3d6 each additional CT.</t>
  </si>
  <si>
    <t>Divine Light Cantrip (152)</t>
  </si>
  <si>
    <t>Cures 1d10 STR points of disease per full 10 points of STR of this concontion.</t>
  </si>
  <si>
    <t>Cure Disiease Cantrip (152)</t>
  </si>
  <si>
    <t>Hauberk of Dedication Spell (152)</t>
  </si>
  <si>
    <t>User gains STR points of Heka armor, usable against Spiritual damage, usable until STR points of damage are taken, or until the duration expires, whichever comes first</t>
  </si>
  <si>
    <t>1 AT/10 STR</t>
  </si>
  <si>
    <t>Persona may have a hunch, sixth sense, or 1 or 2 Joss factors to knowledge regarding one action, or the performace of one action</t>
  </si>
  <si>
    <t>Auspice Spell (154)</t>
  </si>
  <si>
    <t>Cures one minor insanity of any sort</t>
  </si>
  <si>
    <t>Cure Insanity Spell (154)</t>
  </si>
  <si>
    <t>Visual acuity is improved 100%; night vision is improved by 50%; bright light is uncomfortable; may also cure blindness (DR Hard versus Reagent STR) but will not regenerate lost/destroyed eyes</t>
  </si>
  <si>
    <t>Persona can increase visual acuity , at will, by one power of magnification per STR point. There are no spectrum changes, i.e. the user cannot suddenly see in the dark if they could not already do so, and there is no change to the field of vision.</t>
  </si>
  <si>
    <t>Hawkeyes Charm (154)</t>
  </si>
  <si>
    <t>Any existing single Spiritual K/S area</t>
  </si>
  <si>
    <t>Grant 1 STEEP per 3 STR to any existing Spiritual K/S area, to a maximum TOTAL  of S-TRAIT STEEP</t>
  </si>
  <si>
    <t>Light of Understanding Spell (155)</t>
  </si>
  <si>
    <t>The table on the Basics tab lists weight per cubic foot for some common types of wood. Feel free to estimate the weight for any wood or material not listed.</t>
  </si>
  <si>
    <t>Rods, Staffs and Wands (RSW hereafter) are a special class of Reagent. Where most other Reagents are listed per measure, some calculations are required to determine the weight of any given RSW, and therefore its Heka Storage capacity. Here are the basics:</t>
  </si>
  <si>
    <t>Wands are generally 12 to 18 inches long, and about .5" in diameter.</t>
  </si>
  <si>
    <t>Rods, also known as Batons, are generally 18-36 inches long, and about 1" in diameter.</t>
  </si>
  <si>
    <t>Staffs are generally 36 to 84 inches long, and about 1.5" in diameter.</t>
  </si>
  <si>
    <r>
      <t xml:space="preserve">If prepared as Class I, II, III, VI and VIII it is in dried (powdered) form, filings/sawdust, or amulets. There is no minimum STEEP requirement for these Classes. It is rare to see wood prepared in these Classes, as it </t>
    </r>
    <r>
      <rPr>
        <b/>
        <u/>
        <sz val="12"/>
        <rFont val="Calibri (Body)_x0000_"/>
      </rPr>
      <t>will have only one property</t>
    </r>
    <r>
      <rPr>
        <sz val="12"/>
        <rFont val="Calibri"/>
        <family val="2"/>
        <scheme val="minor"/>
      </rPr>
      <t>.</t>
    </r>
  </si>
  <si>
    <t xml:space="preserve"> - Psychic Power, STR 15, 50 Heka, 1 AT/STR, Adds +1 to SPPow for the duration listed</t>
  </si>
  <si>
    <t xml:space="preserve"> - Spiritual Protection, STR 40, 125 Heka, 1 BT/STR, Prevents Spiritual links and damage for the duration</t>
  </si>
  <si>
    <t xml:space="preserve"> - Protection, STR 25, 75 Heka,10 ATs or special, User gains STR points of Heka armor, usable against Mental, Physical and Spiritual damage, usable until STR points of damage are taken, or until the duration expires, whichever comes first</t>
  </si>
  <si>
    <t xml:space="preserve"> - Enhance Fire Magick, No cost or STR, While held, Fire-related Castings are +1 DR easier</t>
  </si>
  <si>
    <t xml:space="preserve">Use the calculator below to get the item weight in ounces. Just plug in the weight per cubic foot, length, width, and diameter to see the values for each type of wood, based on your measurements. </t>
  </si>
  <si>
    <t>A persona may only be attuned to a single RSW at any time. Attuning a new RSW takes one day per Class at which it was created. As soon as the process starts, the prior RSW is no longer attuned to, or usable by, that persona. For example, a Class VII staff takes 7 days to attune. During that 7-day period, no other RSW is attuned to the persona.</t>
  </si>
  <si>
    <t>For example, an Acacia Staff prepared at Class VII has two Class IV properties, one Class V property, and one Class VII property. Using the Effects tab, the JM might select the following properties for use in his campaign:</t>
  </si>
  <si>
    <t>RSW Weight Calculator</t>
  </si>
  <si>
    <t>Nature's Hand, Heavenly Hand, Fist of the Forest</t>
  </si>
  <si>
    <t>Heartwood has special properties over and above those listed for the type of wood, before they ever get prepared. The added properties are based on the number of prongs.  Feel free to customize these for your campaign. These special properties apply only to Rods and Staves, and are automatic - there is no Heka cost associated with these properties.</t>
  </si>
  <si>
    <t xml:space="preserve">I created Heartwood specifically for my campaign; see more in the Art of Magick Tome. </t>
  </si>
  <si>
    <r>
      <rPr>
        <b/>
        <sz val="12"/>
        <color rgb="FFFF0000"/>
        <rFont val="Calibri (Body)_x0000_"/>
      </rPr>
      <t xml:space="preserve">* </t>
    </r>
    <r>
      <rPr>
        <sz val="12"/>
        <color theme="1"/>
        <rFont val="Calibri"/>
        <family val="2"/>
        <scheme val="minor"/>
      </rPr>
      <t>When prepared at these Classes, the wood must be in the form of a Rod, Staff, or Wand (RSW). The form also gains one of each property of any lower Classes, if any, listed for that specific type of wood.</t>
    </r>
  </si>
  <si>
    <t>Heartwood is meant to be further Enchanted; it is sheer folly to use it as a mere prepared Reagent, though it does happen, usually because the persona doing so has no idea what they have found! Some of the greatest RSW known, including Maerlin's Staff (q.v.), are enchanted Heartwood. Those items are typically Relics or Artifacts, having all the abilities of the original wood, those of the prongs, and those added enchantments!</t>
  </si>
  <si>
    <t>* The recipient must select either the Rod or Staff for themselves; the other may be gifted to another persona deemed worthy, or even left to be found by some truly fortunate soul!</t>
  </si>
  <si>
    <t>Requires at least 40 STEEP in any of Alchemy, Heka-Forging or Herbalism</t>
  </si>
  <si>
    <t>Requires at least 45 STEEP in any of Alchemy, Heka-Forging or Herbalism</t>
  </si>
  <si>
    <t>Requires at least 55 STEEP in any of Alchemy, Heka-Forging or Herbalism</t>
  </si>
  <si>
    <t>Requires at least 65 STEEP in any of Alchemy, Heka-Forging or Herbalism</t>
  </si>
  <si>
    <t>Requires at least 70 STEEP in any of Alchemy, Heka-Forging or Herbalism</t>
  </si>
  <si>
    <t>Requires at least 75 STEEP in any of Alchemy, Heka-Forging or Herbalism</t>
  </si>
  <si>
    <t>Enhance All Magick</t>
  </si>
  <si>
    <t>Enhance Priest Magick</t>
  </si>
  <si>
    <t>Prepared RSW count toward the persona Reservoir limit unless it is Heartwood (q.v.)</t>
  </si>
  <si>
    <t>It is +1 DR harder to prepare an RSW for use, except in the case of Heartwood (q.v.)</t>
  </si>
  <si>
    <t xml:space="preserve"> +2000/Prong</t>
  </si>
  <si>
    <r>
      <t xml:space="preserve">Heartwood, also known as Wyrmwood, is from a tree that has been struck and split by SUPERNATURAL lightning. Not all trees are usable for Heartwood Rods and Staffs; eligible types will have the name in </t>
    </r>
    <r>
      <rPr>
        <b/>
        <sz val="12"/>
        <color theme="1"/>
        <rFont val="Calibri (Body)"/>
      </rPr>
      <t>bold</t>
    </r>
    <r>
      <rPr>
        <sz val="12"/>
        <color theme="1"/>
        <rFont val="Calibri (Body)"/>
      </rPr>
      <t xml:space="preserve"> font in the list. Heartwood costs the normal rate for the type of wood, plus an additional 2000 BUCS per prong. They regenerate 5 points of Heka per ounce of weight each day. The tree produces one Rod and one Staff, with a total of six (6) prongs between them. Staffs come in five (5) named types, based on the number of prongs (fingers) on the item, and are highly prized. Roll d% for the Staff; remaining prongs will be on the Rod:</t>
    </r>
  </si>
  <si>
    <t xml:space="preserve"> +2000/prong</t>
  </si>
  <si>
    <t>Heartwood does not need to be prepared as a Reagent - it is considered to be prepared by a Power, Deity, etc. It is almost always meant to be found by a specific person*, designated by the Power that sent the bolt. It will have properties, in addition to those of the prongs, of regular prepared wood of that type. Those existing properties should be selected by the JM.</t>
  </si>
  <si>
    <t>Castings are 30% more powerful for the duration of this effect; this includes TIME, E/F/M, armor and damage effects</t>
  </si>
  <si>
    <t>User can detect lies while the effect is active, in a diameter of 1 Rod per 10 STR</t>
  </si>
  <si>
    <t>User gains STR points of Heka armor, usable against Mental or Spiritual damage, usable until STR points of damage are taken, or until the duration expires, whichever comes first.</t>
  </si>
  <si>
    <t>Castings of the Type (Any Fire Casting, or all Witchcraeft Castings, for example) are activated as if the Caster has +10 STEEP in the relevant K/S area.</t>
  </si>
  <si>
    <t>Creates an invisible barrier around the user, radius 1 foot per STR; any creature ENTERING the radius takes 1d3+1 Physical damage (or M- or S- depending on the creature) and must check DR Hard vs the relevant Pow; failure mean the creature recoils from the barrier; success means they penetrated the barrier.</t>
  </si>
  <si>
    <t>Heka Storage</t>
  </si>
  <si>
    <t>Heals 1 point per STR of Mental and/or Spiritual Damage, in any combination, to a limit of STR points total between the two TRAITS.</t>
  </si>
  <si>
    <t>Psychic Balm Spell (157)</t>
  </si>
  <si>
    <t>Remove Madness Ritual (158)</t>
  </si>
  <si>
    <t>Dispels Negative Heka-based Powers and Castings that are affecting the user; does not dispel the effects of Powers</t>
  </si>
  <si>
    <t>Usually burned as a component of a candle or incense, or in a brazier; may also be sprayed or splashed. Spirits with S-TRAIT less than Reagent STR are sent back to their home plane; radius is 1 foot per STR</t>
  </si>
  <si>
    <t>Restores M-TRAIT lost within the last STR weeks, to living and unliving beings, up to one point per STR.</t>
  </si>
  <si>
    <t>Restoration Ritual (159)</t>
  </si>
  <si>
    <t>Restores S-TRAIT lost within the last STR weeks, to living and unliving beings, up to one point per STR.</t>
  </si>
  <si>
    <t>The user is immune to the effects of magickal detection or scrying Castings, including Detect Life, Clairaudience, Clairvoyance and similar Castings.</t>
  </si>
  <si>
    <t>It is possible to have any Heartwood Rod or Staff "grasp" other objects. Each prong allows about a 1-inch diameter item to be securely held, to a 5-prong maximum of approximately softball sized - about 5 inches in diameter. Each prong is somewhat akin to a human finger, though significantly more "flexible". The prongs respond to wielder will when the Rod or Staff is held, and will retain their grasp until otherwise "commanded."</t>
  </si>
  <si>
    <t>Lotus Root (Blue)</t>
  </si>
  <si>
    <t>Lotus Root (White)</t>
  </si>
  <si>
    <t>Enhance White Dewomercraeft</t>
  </si>
  <si>
    <t>Enhance Priestcraeft: Ethos of Sunlight</t>
  </si>
  <si>
    <t xml:space="preserve">Prepared minerals have ALL of the listed properties for that type of mineral. The Quality limits the Class, and therefore the Strength, of the Reagent when it is prepared and used. </t>
  </si>
  <si>
    <t>Iridium</t>
  </si>
  <si>
    <t>Iridium (Star metal)</t>
  </si>
  <si>
    <t>Canada in NA, the Ural Mountains in Asia</t>
  </si>
  <si>
    <t>Meteorites**, North America, Asia, South Africa</t>
  </si>
  <si>
    <t>Base %</t>
  </si>
  <si>
    <t>5d6% of the Iron percentage generated above</t>
  </si>
  <si>
    <t>**   Meteorites can be found world-wide. About 95% of all meteorites contain iron-nickel (FeNi) metal; the other 5% are rocky, containing no metals. "Iron-nickel" means that the metal is mostly iron but it contains nickel as well. Iron-nickel metal meteorites also have high concentrations (by our standards) of rare metals like gold, platinum, and iridium. I use the following table for my percentages of various metals. Feel free to modify it as you see fit, including adding or removing content.</t>
  </si>
  <si>
    <t>As a side note, Tektite and Moldavite are minerals formed during a meteorite impact! Also, Peridot has been found in actual meteorites. It is possible (though exceedingly rare!) to find usable minerals within a meteorite.</t>
  </si>
  <si>
    <t>Tektite*</t>
  </si>
  <si>
    <t>Moldavite*</t>
  </si>
  <si>
    <t>1d3-1</t>
  </si>
  <si>
    <t>1d6-1</t>
  </si>
  <si>
    <t>*   Tektite and Moldavite are minerals formed during a meteorite impact! Also, Peridot has been found in actual meteorites. It is possible (though exceedingly rare!) to find usable minerals within a meteorite.</t>
  </si>
  <si>
    <t>As an example, Dalthor found a 4 pound (64 ounce) meteorite. It consisted of 2% gold, 2% Hekalite, 5% Iridium, and 10% Iron. The nickel content was 20% of the Iron percentage (.2 * 10) i.e. 2% of the total mass. This works out to 1.28 ounces of Gold, 1.28 ounces of Hekalite, 3.2 ounces of Iridium, 51.2 ounces of Iron, and 10.24 ounces of Nickel. A rare find, and worth quite a few BUCs!</t>
  </si>
  <si>
    <t>1d3+1</t>
  </si>
  <si>
    <t>The remainder is rocky material. Note that meteorite size can be anywhere from microscopic to several feet in diameter. The largest real-world specimen ever found, located in South Africa, weighs around 60 tons.</t>
  </si>
  <si>
    <t>Woodruff</t>
  </si>
  <si>
    <t>Woodruff Blossoms</t>
  </si>
  <si>
    <t>Hekalite***</t>
  </si>
  <si>
    <t>*** If Hekalite comprises 10% of the total weight of the mixture, it will be one +1 DR better (easier) to mix. If it comprises 20% of the weight, it will be +2 DRs easier to mix. Hekalite in and of itself "resonates" with the existing Reagent(s) and supplies Heka equivalent to 10% (or 20%) of that supplied by the other Reagents. It is, by its very nature, variable in its effect as a result.</t>
  </si>
  <si>
    <t>Examples - Basic Mixing*</t>
  </si>
  <si>
    <t xml:space="preserve"> * If Hekalite comprises 10% of the total weight of the mixture, it will be one +1 DR better (easier) to mix. If it comprises 20% of the weight, it will be +2 DRs easier to mix. Hekalite in and of itself "resonates" with the existing Reagent(s) and supplies Heka equivalent to 10% (or 20%) of that supplied by the other Reagents. It is, by its very nature, variable in its effect as a result.</t>
  </si>
  <si>
    <t>1 CT</t>
  </si>
  <si>
    <t>The persona can "read" the amount of Heka possesed by the first target seen, in comparison to the imbiber -- None, less than, about the same as, or more than the persona.</t>
  </si>
  <si>
    <t>Auraread Spell (222)</t>
  </si>
  <si>
    <t>The persona can "read" the aura of a single being, and determine if it is well and sound, or sick and/or injured.</t>
  </si>
  <si>
    <t>The persona can "read" theaura of a single being, and have some idea whether it is beneficial, neutral, or baneful.</t>
  </si>
  <si>
    <t>Heals 1d3 points of damage to each TRAIT, up to the normal maximum, and restores 3d3 Heka</t>
  </si>
  <si>
    <t>Adjust Chi Ritual (224)</t>
  </si>
  <si>
    <t>Causes 1 point of Physical Damage per Reagent STR point if specifically prepared as a poison</t>
  </si>
  <si>
    <t>Herbal Poison Formula (224)</t>
  </si>
  <si>
    <t>Paralyzes the imbiber (or target, if sprayed or thrown) within 3d3 CTs</t>
  </si>
  <si>
    <t>Paralyzing Oil Formula (224)</t>
  </si>
  <si>
    <t>Ointment of Speed Formula (224)</t>
  </si>
  <si>
    <t>User is immune to a specific type of poison (rattlesnake venom, for example) for the duration</t>
  </si>
  <si>
    <t>Resist Poison Formula (224)</t>
  </si>
  <si>
    <t>Protects against diseases of STR or less potency for the duration listed</t>
  </si>
  <si>
    <t>Resist Disease Formula (224)</t>
  </si>
  <si>
    <t>Adds +10 PMCap and PMPow, not to exceed 30; at end of duration, -5 PMCap and PMPow for a like duration</t>
  </si>
  <si>
    <t>Ointment of Strength Formula (225)</t>
  </si>
  <si>
    <t>1d10 Ats + 1 BT/STR</t>
  </si>
  <si>
    <t>The persona may fly at up to their normal movement rate, but for each 5 pounds carried, ignoring their own body weigh, the duration is reduced by 1 BT.</t>
  </si>
  <si>
    <t>Flying Potion Formula (225)</t>
  </si>
  <si>
    <t>User cannot lie for the duration, and will have to answer truthfully to any question asked.</t>
  </si>
  <si>
    <t>Truth Serum Formula (226)</t>
  </si>
  <si>
    <t>Physcic Healing</t>
  </si>
  <si>
    <t>Instantaneous</t>
  </si>
  <si>
    <t>Heals 1d3 points of damage per 10 STR to both Mental and Spiritual TRAITS. Only functions once per 6 days on the same persona.</t>
  </si>
  <si>
    <t>Psychis Infusion Formula (226)</t>
  </si>
  <si>
    <t>1 Hour/10 STR</t>
  </si>
  <si>
    <t>Wild natural animals will ignore the user, and will be repelled from the presence of the user</t>
  </si>
  <si>
    <t>Beast Repellant Spell (226)</t>
  </si>
  <si>
    <t>Wild predatory animals, as well as Netherrealms and Lower Planes/Spheres Beasts and Brutes will ignore the user, and be repelled from the presense of the user.</t>
  </si>
  <si>
    <t>User can see Spirits and other Non-Physical Manifestations for the duration of the effect, including those that are Aetherial, invisible, hidden by Heka, and so on. The imbiber can alse detect Heka and view the aura of any being they can see.</t>
  </si>
  <si>
    <t>Mystic Oil Formula (226)</t>
  </si>
  <si>
    <t>Rubbed on the chest and back, it will regenerate 1 PD per BT per STR. If applied directly to the location of a lost limb, eye or the like it will regenerate that missing body part over the course of 5 to 30 days, depending on the size of the limb/loss.</t>
  </si>
  <si>
    <t>Balm of Regeneration Formula (227)</t>
  </si>
  <si>
    <t>The user is immune to one single type of Elemental damage (Air, Aerth, Fire, Water or Heka) for the duration. The type of protection is determined by the form of the item - liquid is Water, perfume is Air, balm/lotion is Aerth, pill is Fire, and solid (similar to an amulet) is Heka.</t>
  </si>
  <si>
    <t>Elemental Oil Formula (227)</t>
  </si>
  <si>
    <t>9 Hours + 1 AT/STR</t>
  </si>
  <si>
    <t>The user can become Aethereal at will, and return to the Material Plan at will as well. At the expiration, the user will return to Material Form at their current location, which could be dangerous or fatal if they are unable to survive in that place.</t>
  </si>
  <si>
    <t>Effulvium of Aethereality Formula (227)</t>
  </si>
  <si>
    <t>The caster summons a spirit for purposes of communication or information-gathering, with an automatic link created. A cooperative spirit will answer 2 questions per AT. An uncooperative spirit may choose to initiate Mental or Spiritual combat!</t>
  </si>
  <si>
    <t>Calling Ritual (229)</t>
  </si>
  <si>
    <t>Ancestral Spirit Formula (228)</t>
  </si>
  <si>
    <t>The user can "speak" with the spirit of a deceased ancestor, though this does not necessarily mean the spirit will be truthful - they are true to who and what they were in life.</t>
  </si>
  <si>
    <t>User may reach out randomly in an attempt to contact a spirit.  Duration and spheres reachable are dependent on the number of spheres or planes removed:  Different Sphere = 8 ATs, 1 plane = 4 ATs, 2 planes = 2 ATs, 3 planes = 1 AT, 4+ planes/spheres = 5 BTs</t>
  </si>
  <si>
    <t>Contact Other Sphere Ritual (229)</t>
  </si>
  <si>
    <t>1 AT + 1 CT/STEEP</t>
  </si>
  <si>
    <r>
      <t xml:space="preserve">User may summon and speak with a deceased human/humanoid being of </t>
    </r>
    <r>
      <rPr>
        <sz val="12"/>
        <color rgb="FFFF0000"/>
        <rFont val="Calibri (Body)_x0000_"/>
      </rPr>
      <t>neutral</t>
    </r>
    <r>
      <rPr>
        <sz val="12"/>
        <color theme="1"/>
        <rFont val="Calibri"/>
        <family val="2"/>
        <scheme val="minor"/>
      </rPr>
      <t xml:space="preserve"> sort, who will be as cooperative and helpful as its nature dictates.</t>
    </r>
  </si>
  <si>
    <t>Shade Formula (229)</t>
  </si>
  <si>
    <t>The persona may levitate 1 item or creature (including themselves) per 10 STR of the potion, at a rate of 1 yard per CT.</t>
  </si>
  <si>
    <t>Levitation Cantrip (229)</t>
  </si>
  <si>
    <t>The persona may levitate, carrying a maximum of STR pounds over their own body weight, at 10' per CT.</t>
  </si>
  <si>
    <t>The user is immune to Fear, unease, mistrust, suspicion, apprehension, nervousness, panic, terror, etc. for the duration of the effect.</t>
  </si>
  <si>
    <t>Removes the effects and cures all Phobias or Minor Insanities or a single Major Insanity or Madness</t>
  </si>
  <si>
    <t>MANY of the effects can be REVERSED!
For example, there are (currently) two "Cause Paralysis" effects listed. They can also be formulated to CURE paralysis, with the following provision:
The "reversed" version will not function if the STR of the original effect is higher. If the original effect was a Casting, the STR of the "reversed" mixture must equal or exceed 5 + 5 * the Casting Grade.
For example, for the Cure Paralysis effect to work against a Grade V Paralysis Casting, the STR of the mixture would need to be 5 + (5 * 5) or better, i.e. at least 30 STR.</t>
  </si>
  <si>
    <t>Prevents Mental links, and provides STR points of Mental armor, which is reduced by damage.</t>
  </si>
  <si>
    <t>Mental Shield Cantrip (231)</t>
  </si>
  <si>
    <t>Prevents Mental links and damage for the entire duration</t>
  </si>
  <si>
    <t>User regains 1 Heka per STR of the mixture. And yes, more Heka IN the mixture than it restores.</t>
  </si>
  <si>
    <t>350+</t>
  </si>
  <si>
    <t>Prevents Spiritual damage, with a base protection of 50 + STR points of spiritual armor against links and damage.</t>
  </si>
  <si>
    <t>Spiritual Shiled Cantrip (233)</t>
  </si>
  <si>
    <t>Prevents Mental and Spiritual damage, with a base protection of 50 + STR points of combined M and S armor against links and damage.</t>
  </si>
  <si>
    <t>Psychic Shield Cantrip (235)</t>
  </si>
  <si>
    <t>Repels spirits and non-corporeal forms in a 10' radius around the user, as long as that spirit/NPM has an S-TRAIT less than or equal to the STR of this mixture.</t>
  </si>
  <si>
    <t>Hemisphere of Yin Cantrip (236)</t>
  </si>
  <si>
    <t>1 BT/STEEP</t>
  </si>
  <si>
    <t>The user can see Non-Physical Manifestations, whether spirits or otherwise, as misty shapes, vaguely discernable as auras.</t>
  </si>
  <si>
    <t>Discern Presence Spell (237)</t>
  </si>
  <si>
    <t>The user can see clearly all Partial and Non-Physical Manifestations, including beings and spirits in the Aether or Astral spheres. The user will be able to discern the general bent -- malign, neutral, or benign -- of those they can see.</t>
  </si>
  <si>
    <t>Aetheric Sight Spell (238)</t>
  </si>
  <si>
    <t>The user can penetrate Preternatural disguises and maskings, as caused by illusions, shadows, and castings of that nature, although spirits or invisible things are not revealed.</t>
  </si>
  <si>
    <t>True Sight Cantrip (241)</t>
  </si>
  <si>
    <t>Witches, Warlocks, and their ilk, as defind by the JM, must move outside a radius of 1 foot per STR, or suffer 1 point of Physical Damage per CT to a maximum of STR points of Damage. This effect is normally from a candle or incense.</t>
  </si>
  <si>
    <t>Spirits or beings in Non-Physical Manifestations, as defind by the JM, must move outside a radius of 1 foot per STR, or suffer 1 point of Physical Damage per CT to a maximum of STR points of Damage. This effect is normally from a candle or incense.</t>
  </si>
  <si>
    <t>The user is able to breathe in water or other liquids as if breathing air, for the duration of the effect. Liquids that cause damage, such as Acid, have their normal effect, the user simply cannot drown while immersed.</t>
  </si>
  <si>
    <t xml:space="preserve"> - Each additional dose beyond the first adds one hour to the mix time.</t>
  </si>
  <si>
    <r>
      <t xml:space="preserve">Generic Reagents have no properties. They can be organic, mineral, or metal. There are dozens of varieties. They may only be prepared as Class VI Reagents, and will be STR 5 and have 5 Heka. They have absolutely no effect on their own. When added to a </t>
    </r>
    <r>
      <rPr>
        <u/>
        <sz val="12"/>
        <color theme="1"/>
        <rFont val="Calibri (Body)_x0000_"/>
      </rPr>
      <t>mixture</t>
    </r>
    <r>
      <rPr>
        <sz val="12"/>
        <color theme="1"/>
        <rFont val="Calibri"/>
        <family val="2"/>
        <scheme val="minor"/>
      </rPr>
      <t xml:space="preserve"> Jenny adds 5 STR and 25 Heka to that mixture. It is essentially a power boost, used to raise the Heka value to the point the effect will activate when used. Up to 10 (ten) different Jennies may be added to a valid mixture, subject to the maximum of 54 strength. </t>
    </r>
    <r>
      <rPr>
        <b/>
        <sz val="12"/>
        <color rgb="FFFF0000"/>
        <rFont val="Calibri (Body)"/>
      </rPr>
      <t>Jenny may be used by itself as Materia in Castings</t>
    </r>
    <r>
      <rPr>
        <b/>
        <sz val="12"/>
        <color theme="1"/>
        <rFont val="Calibri"/>
        <family val="2"/>
        <scheme val="minor"/>
      </rPr>
      <t>.</t>
    </r>
  </si>
  <si>
    <t xml:space="preserve"> - Use the better of the Botany K/S or Herbalism K/S areas when searching for Organic Reagents</t>
  </si>
  <si>
    <t>* Per unprepared measure</t>
  </si>
  <si>
    <t>*     This is the base cost per ounce at 90% purity -- essentially the REFINED (or manufactured, in the case of alloys) cost</t>
  </si>
  <si>
    <t>OPTIONAL - side effects (Example table)</t>
  </si>
  <si>
    <t>Heals 1d6 Physical Damage per 5 STR, at 1d6 per CT</t>
  </si>
  <si>
    <t xml:space="preserve">Heka: equal to cost of the equivalent casting? This is the base cost for ONE DOSE. For calculating increment, always round DOWN. For example, 1 day per 10 STR means STR 23 equates to 2 days, and the same applies when determining Grade. </t>
  </si>
  <si>
    <t>Examples - Some points to remember</t>
  </si>
  <si>
    <t>One of the biggest keys to keep in mind is the strength (STR) and Heka content of the mixture. In order for the Effect to work, you must meet the minimum STR and Heka requirements for a single dose of that Effect.  For example, a STR 4 Healing Potion will not meet the minimum STR 5 rating required to heal 1d6 in a CT, regardless of the Heka rating. At STR 6, and 12 Heka, it would heal 1d6 in one CT. To get a potion that instantly healed 2d3 PD per 10 STR, you would need a minimum of 10 STR and 35 STEEP in ONE DOSE for the potion to have an Effect at all. Finally, remember that STR levels determine additional "steps" in the Effect, as long as the minimum Heka requirement is met.</t>
  </si>
  <si>
    <r>
      <t xml:space="preserve">Once prepared, a Rod, Staff, or Wand may be used to activate any property contained in that RSW, as long as the wielder is aware of that property. The wielder touches the RSW to the target (possibly requiring a roll to hit on an unwilling target) and wills the property to activate. The heka cost is removed from the RSW, and </t>
    </r>
    <r>
      <rPr>
        <u/>
        <sz val="12"/>
        <color theme="1"/>
        <rFont val="Calibri (Body)_x0000_"/>
      </rPr>
      <t>unless the RSW is both a Reservoir and regenerates Heka</t>
    </r>
    <r>
      <rPr>
        <sz val="12"/>
        <color theme="1"/>
        <rFont val="Calibri"/>
        <family val="2"/>
        <scheme val="minor"/>
      </rPr>
      <t>, a portion equal to the Heka used will disintegrate and become useless.  For example, if a non-regenerating Wand has 60 Heka, and 25 Heka is used to activate a property, 41.6% (25/60ths) of the Wand will crumble to dust, leaving 35 Heka available. Crumbling occurs from the tip toward the root end, so to speak, of the RSW.</t>
    </r>
  </si>
  <si>
    <t>A Reagent must be properly prepared to Regenerate Heka, at a daily rate per measure.</t>
  </si>
  <si>
    <t>Grants the ability to "speak" with animals, as well as a minor non-hostile influence on normal Mundane animals</t>
  </si>
  <si>
    <t>The user may project their Spirit into the Astral Plane, and elsewhere too. The physical body does not move, only the spirit; the body will be in a trance state until the Spirit returns.</t>
  </si>
  <si>
    <t>Generally put into food or drink; increases negative emotions, helping cause arguments and dissention. Attempts at agreements or bargains are 1 DR worse (harder); roll DR Hard against SMCategory to resist; requires one dose per person involved</t>
  </si>
  <si>
    <t>Cure up to STR 35 Poison; each additional 10 Heka cures 1 STR additional poison. Must be ingested (eat or drink)</t>
  </si>
  <si>
    <t>Adds or Gives 10 STEEP to the named K/S Sub-area; does NOT grant Casting ability</t>
  </si>
  <si>
    <t>Typically found as a potion; occasionally as an essential oil or tincture; normally ingested/drank. May be 1d3 vials of one dose each, or one flask containing 1d3 doses.</t>
  </si>
  <si>
    <t xml:space="preserve"> - The Reagents used, other than Jenny, must share the same property, e.g. when creating a Mental Healing mixture, the non-generic Reagents must each have the Mental Healing property.</t>
  </si>
  <si>
    <t xml:space="preserve"> ** Subtract 1 per STEEP of the K/S determined under  Mixing Reagents Table I (see below) to determine the results. The exact same mixture will NOT always have the same results.</t>
  </si>
  <si>
    <t>2d6+54</t>
  </si>
  <si>
    <t>Used only with Organic or Wood amulets. Provides STR points of Heka armor; Damage of any sort is applied against this armor first. Once all points are used, the Amulet disintigrates. Only one Amulet of this type may be worn at any time.</t>
  </si>
  <si>
    <t>S. India, China, S. America, S. Africa</t>
  </si>
  <si>
    <t>North America, Europe, Eurasia</t>
  </si>
  <si>
    <r>
      <t xml:space="preserve">For game purposes there are 140 carats per ounce. A persona may prepare one measure (See the </t>
    </r>
    <r>
      <rPr>
        <b/>
        <u/>
        <sz val="12"/>
        <color rgb="FFFF0000"/>
        <rFont val="Calibri (Body)"/>
      </rPr>
      <t>General Information</t>
    </r>
    <r>
      <rPr>
        <b/>
        <sz val="12"/>
        <color rgb="FFFF0000"/>
        <rFont val="Calibri"/>
        <family val="2"/>
        <scheme val="minor"/>
      </rPr>
      <t xml:space="preserve"> section) per STEEP in the relevant K/S or Alchemy, whichever is better, in any combination of Classes. Class is limited only by the quality of the Reagent.</t>
    </r>
  </si>
  <si>
    <t>BTs***</t>
  </si>
  <si>
    <t>*** Increase by one BT for each additional dose in the mixture. Total time is reduced by 1% per STEEP over 20, to minimum mixing time of 1 BT; e.g. 25 STEEP = 5% less time.</t>
  </si>
  <si>
    <t>Enhance Escape</t>
  </si>
  <si>
    <r>
      <t xml:space="preserve">Fill in the </t>
    </r>
    <r>
      <rPr>
        <sz val="12"/>
        <color rgb="FF00B050"/>
        <rFont val="Calibri (Body)"/>
      </rPr>
      <t>GREEN</t>
    </r>
    <r>
      <rPr>
        <sz val="12"/>
        <color theme="1"/>
        <rFont val="Calibri"/>
        <family val="2"/>
        <scheme val="minor"/>
      </rPr>
      <t xml:space="preserve"> box(es) then press &lt;TAB&gt; to see the results</t>
    </r>
  </si>
  <si>
    <r>
      <t xml:space="preserve">Remember that the cost in BUCs, </t>
    </r>
    <r>
      <rPr>
        <u/>
        <sz val="12"/>
        <rFont val="Calibri (Body)_x0000_"/>
      </rPr>
      <t>when given</t>
    </r>
    <r>
      <rPr>
        <sz val="12"/>
        <rFont val="Calibri"/>
        <family val="2"/>
        <scheme val="minor"/>
      </rPr>
      <t xml:space="preserve">, is the cost of the raw material, i.e. it has NOT been processed or prepared for use. This is what you pay if you buy it at the local vendor and then Prepare it yourself, and is the listed cost </t>
    </r>
    <r>
      <rPr>
        <b/>
        <u/>
        <sz val="12"/>
        <color rgb="FFFF0000"/>
        <rFont val="Calibri (Body)_x0000_"/>
      </rPr>
      <t>per measure.</t>
    </r>
  </si>
  <si>
    <t xml:space="preserve">There are a virtually unlimited number of Reagents. I've done my best to include a wide variety.  When it comes to Reagents that ENHANCE any K/S, Sub-area, Casting Class, and so on, don't worry too much about finding matching ingredients in these lists. As a simple example, Dalthor wants to make a potion that will add +10 STEEP to Buffoonery.  There isn't a Reagent with that property in the tables, so the JM decides that "Palm Fronds" can be prepared as a Reagent that enhances Buffoonery, and mixes it with Jenny.  If you like, go ahead and create your own list of this type of thing, or just wing it. Personally, I don't worry about the name of that Reagent, I just assume it exists. In truth, one reason this list is so big is that I occasionally added new iems -- usually organics -- that I decided had the relevant property.  </t>
  </si>
  <si>
    <t>NOTE: One ounce of organics will NOT become one ounce of Reagent -- it will become one dose! The Preparation phase involves creating a tincture and possibly processing that tincture into the final product. The final product might be a tincture, powder, concentrated liquid,  distillate or a solid, and may weigh less than 1% of that original ounce. As an example, there are about 590 drops of water in one ounce. See some related information on the Miscellaneous Notes tab.</t>
  </si>
  <si>
    <t>Pills and Powders</t>
  </si>
  <si>
    <t>Solids</t>
  </si>
  <si>
    <t>User gets extremely hungry for 1 AT/STR; loses 1 point of PMPow per AT until eats full meal *</t>
  </si>
  <si>
    <t>User gets extremely hungry for 1 BT/STR; loses 1 point of PNPow per BT until eats 1 oz/STR *</t>
  </si>
  <si>
    <t>User gets extremely thirsty for 1 AT/STR; loses 1 point of PNSpd per AT until drinks 1 oz/STR *</t>
  </si>
  <si>
    <t>User gets extremely thirsty for 1 BT/STR; loses 1 point of PNSpd per BT until drinks 1 oz/STR *</t>
  </si>
  <si>
    <t xml:space="preserve"> * It won't kill the persona, but may incapacitate them until food or drink is imbibed or healing is performed</t>
  </si>
  <si>
    <t>Glowing white (soft radiance, similar to full moonlight)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</si>
</sst>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
  </numFmts>
  <fonts count="40">
    <font>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b/>
      <sz val="12"/>
      <color theme="1"/>
      <name val="Calibri"/>
      <family val="2"/>
      <scheme val="minor"/>
    </font>
    <font>
      <b/>
      <sz val="20"/>
      <color theme="1"/>
      <name val="Calibri"/>
      <family val="2"/>
      <scheme val="minor"/>
    </font>
    <font>
      <sz val="12"/>
      <color rgb="FFFF0000"/>
      <name val="Calibri (Body)"/>
    </font>
    <font>
      <b/>
      <sz val="12"/>
      <color rgb="FFFF0000"/>
      <name val="Calibri"/>
      <family val="2"/>
      <scheme val="minor"/>
    </font>
    <font>
      <u/>
      <sz val="12"/>
      <color theme="1"/>
      <name val="Calibri"/>
      <family val="2"/>
      <scheme val="minor"/>
    </font>
    <font>
      <b/>
      <u/>
      <sz val="12"/>
      <color theme="1"/>
      <name val="Calibri"/>
      <family val="2"/>
      <scheme val="minor"/>
    </font>
    <font>
      <sz val="8"/>
      <name val="Calibri"/>
      <family val="2"/>
      <scheme val="minor"/>
    </font>
    <font>
      <sz val="12"/>
      <color theme="1"/>
      <name val="Calibri (Body)"/>
    </font>
    <font>
      <b/>
      <u/>
      <sz val="12"/>
      <color rgb="FF000000"/>
      <name val="Calibri"/>
      <family val="2"/>
      <scheme val="minor"/>
    </font>
    <font>
      <sz val="12"/>
      <color rgb="FF000000"/>
      <name val="Calibri (Body)"/>
    </font>
    <font>
      <b/>
      <u/>
      <sz val="12"/>
      <color theme="1"/>
      <name val="Calibri (Body)"/>
    </font>
    <font>
      <b/>
      <sz val="12"/>
      <color theme="1"/>
      <name val="Calibri (Body)"/>
    </font>
    <font>
      <sz val="12"/>
      <color rgb="FFFF0000"/>
      <name val="Calibri"/>
      <family val="2"/>
      <scheme val="minor"/>
    </font>
    <font>
      <b/>
      <u/>
      <sz val="12"/>
      <color rgb="FFFF0000"/>
      <name val="Calibri"/>
      <family val="2"/>
      <scheme val="minor"/>
    </font>
    <font>
      <sz val="12"/>
      <name val="Calibri"/>
      <family val="2"/>
      <scheme val="minor"/>
    </font>
    <font>
      <sz val="12"/>
      <name val="Calibri (Body)_x0000_"/>
    </font>
    <font>
      <b/>
      <sz val="12"/>
      <color rgb="FFFF0000"/>
      <name val="Calibri (Body)_x0000_"/>
    </font>
    <font>
      <b/>
      <sz val="20"/>
      <name val="Calibri"/>
      <family val="2"/>
      <scheme val="minor"/>
    </font>
    <font>
      <b/>
      <u/>
      <sz val="12"/>
      <name val="Calibri"/>
      <family val="2"/>
      <scheme val="minor"/>
    </font>
    <font>
      <b/>
      <sz val="12"/>
      <name val="Calibri (Body)"/>
    </font>
    <font>
      <b/>
      <sz val="12"/>
      <name val="Calibri"/>
      <family val="2"/>
      <scheme val="minor"/>
    </font>
    <font>
      <b/>
      <u/>
      <sz val="12"/>
      <name val="Calibri (Body)_x0000_"/>
    </font>
    <font>
      <u/>
      <sz val="12"/>
      <name val="Calibri (Body)_x0000_"/>
    </font>
    <font>
      <b/>
      <sz val="20"/>
      <color rgb="FFFF0000"/>
      <name val="Calibri (Body)_x0000_"/>
    </font>
    <font>
      <b/>
      <u/>
      <sz val="12"/>
      <color theme="1"/>
      <name val="Calibri (Body)_x0000_"/>
    </font>
    <font>
      <b/>
      <sz val="20"/>
      <color rgb="FFFF0000"/>
      <name val="Calibri"/>
      <family val="2"/>
      <scheme val="minor"/>
    </font>
    <font>
      <sz val="24"/>
      <color theme="1"/>
      <name val="Calibri (Body)_x0000_"/>
    </font>
    <font>
      <sz val="12"/>
      <color theme="9" tint="0.59999389629810485"/>
      <name val="Calibri"/>
      <family val="2"/>
      <scheme val="minor"/>
    </font>
    <font>
      <sz val="12"/>
      <color theme="1"/>
      <name val="Calibri (Body)_x0000_"/>
    </font>
    <font>
      <b/>
      <sz val="12"/>
      <color theme="1"/>
      <name val="Calibri (Body)_x0000_"/>
    </font>
    <font>
      <b/>
      <u/>
      <sz val="12"/>
      <color rgb="FFFF0000"/>
      <name val="Calibri (Body)_x0000_"/>
    </font>
    <font>
      <u/>
      <sz val="12"/>
      <color theme="1"/>
      <name val="Calibri (Body)_x0000_"/>
    </font>
    <font>
      <sz val="12"/>
      <color rgb="FFFF0000"/>
      <name val="Calibri (Body)_x0000_"/>
    </font>
    <font>
      <b/>
      <sz val="12"/>
      <color rgb="FFFF0000"/>
      <name val="Calibri (Body)"/>
    </font>
    <font>
      <b/>
      <u/>
      <sz val="12"/>
      <color rgb="FFFF0000"/>
      <name val="Calibri (Body)"/>
    </font>
    <font>
      <sz val="12"/>
      <color rgb="FF00B050"/>
      <name val="Calibri (Body)"/>
    </font>
  </fonts>
  <fills count="2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7"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rgb="FFE2EFDA"/>
        <bgColor rgb="FF000000"/>
      </patternFill>
    </fill>
    <fill>
      <patternFill patternType="solid">
        <fgColor theme="8" tint="0.59999389629810485"/>
        <bgColor rgb="FF000000"/>
      </patternFill>
    </fill>
    <fill>
      <patternFill patternType="solid">
        <fgColor theme="9"/>
        <bgColor indexed="64"/>
      </patternFill>
    </fill>
    <fill>
      <patternFill patternType="solid">
        <fgColor rgb="FF0070C0"/>
        <bgColor indexed="64"/>
      </patternFill>
    </fill>
    <fill>
      <patternFill patternType="solid">
        <fgColor rgb="FFFFC000"/>
        <bgColor indexed="64"/>
      </patternFill>
    </fill>
    <fill>
      <patternFill patternType="solid">
        <fgColor rgb="FF7030A0"/>
        <bgColor indexed="64"/>
      </patternFill>
    </fill>
    <fill>
      <patternFill patternType="solid">
        <fgColor theme="5" tint="0.79998168889431442"/>
        <bgColor indexed="64"/>
      </patternFill>
    </fill>
    <fill>
      <patternFill patternType="solid">
        <fgColor rgb="FFFF9CA4"/>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E4B5FF"/>
        <bgColor indexed="64"/>
      </patternFill>
    </fill>
    <fill>
      <patternFill patternType="solid">
        <fgColor theme="9" tint="0.59999389629810485"/>
        <bgColor indexed="64"/>
      </patternFill>
    </fill>
    <fill>
      <patternFill patternType="solid">
        <fgColor rgb="FFB965FF"/>
        <bgColor indexed="64"/>
      </patternFill>
    </fill>
    <fill>
      <patternFill patternType="solid">
        <fgColor rgb="FFC00000"/>
        <bgColor indexed="64"/>
      </patternFill>
    </fill>
    <fill>
      <patternFill patternType="solid">
        <fgColor rgb="FFFFFF00"/>
        <bgColor indexed="64"/>
      </patternFill>
    </fill>
    <fill>
      <patternFill patternType="solid">
        <fgColor rgb="FFFAFFAD"/>
        <bgColor indexed="64"/>
      </patternFill>
    </fill>
    <fill>
      <patternFill patternType="solid">
        <fgColor rgb="FFFF0000"/>
        <bgColor indexed="64"/>
      </patternFill>
    </fill>
    <fill>
      <patternFill patternType="solid">
        <fgColor rgb="FFFF6A77"/>
        <bgColor indexed="64"/>
      </patternFill>
    </fill>
  </fills>
  <borders count="27">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diagonal/>
    </border>
    <border>
      <left/>
      <right style="medium">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53">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715">
    <xf numFmtId="0" fontId="0" fillId="0" borderId="0" xfId="0"/>
    <xf numFmtId="0" fontId="0" fillId="0" borderId="0" xfId="0" applyAlignment="1">
      <alignment horizontal="right"/>
    </xf>
    <xf numFmtId="0" fontId="0" fillId="3" borderId="0" xfId="0" applyFill="1" applyBorder="1" applyAlignment="1">
      <alignment horizontal="right"/>
    </xf>
    <xf numFmtId="49" fontId="0" fillId="0" borderId="0" xfId="0" applyNumberFormat="1" applyAlignment="1">
      <alignment horizontal="left" vertical="top" wrapText="1"/>
    </xf>
    <xf numFmtId="0" fontId="0" fillId="0" borderId="0" xfId="0" applyAlignment="1">
      <alignment horizontal="center"/>
    </xf>
    <xf numFmtId="49" fontId="0" fillId="0" borderId="0" xfId="0" applyNumberFormat="1"/>
    <xf numFmtId="49" fontId="0" fillId="0" borderId="0" xfId="0" applyNumberFormat="1" applyAlignment="1">
      <alignment horizontal="center" wrapText="1"/>
    </xf>
    <xf numFmtId="49" fontId="3" fillId="0" borderId="0" xfId="0" applyNumberFormat="1" applyFont="1"/>
    <xf numFmtId="49" fontId="3" fillId="0" borderId="0" xfId="0" applyNumberFormat="1" applyFont="1" applyAlignment="1">
      <alignment horizontal="center" wrapText="1"/>
    </xf>
    <xf numFmtId="0" fontId="0" fillId="0" borderId="0" xfId="0" applyNumberFormat="1" applyAlignment="1">
      <alignment horizontal="center"/>
    </xf>
    <xf numFmtId="0" fontId="3" fillId="0" borderId="0" xfId="0" applyFont="1"/>
    <xf numFmtId="0" fontId="0" fillId="2" borderId="0" xfId="0" applyFont="1" applyFill="1" applyBorder="1" applyAlignment="1">
      <alignment horizontal="right" wrapText="1"/>
    </xf>
    <xf numFmtId="0" fontId="0" fillId="0" borderId="0" xfId="0" applyFont="1" applyFill="1" applyBorder="1" applyAlignment="1">
      <alignment horizontal="right" wrapText="1"/>
    </xf>
    <xf numFmtId="1" fontId="0" fillId="5" borderId="5" xfId="0" applyNumberFormat="1" applyFill="1" applyBorder="1" applyAlignment="1">
      <alignment horizontal="center" vertical="top" wrapText="1"/>
    </xf>
    <xf numFmtId="0" fontId="0" fillId="5" borderId="0" xfId="0" applyFill="1" applyBorder="1" applyAlignment="1">
      <alignment horizontal="center" vertical="top" wrapText="1"/>
    </xf>
    <xf numFmtId="0" fontId="0" fillId="5" borderId="0" xfId="0" applyFill="1" applyBorder="1" applyAlignment="1">
      <alignment horizontal="center"/>
    </xf>
    <xf numFmtId="1" fontId="0" fillId="5" borderId="5" xfId="0" applyNumberFormat="1" applyFill="1" applyBorder="1" applyAlignment="1">
      <alignment horizontal="center"/>
    </xf>
    <xf numFmtId="0" fontId="0" fillId="5" borderId="0" xfId="0" applyFill="1" applyBorder="1" applyAlignment="1">
      <alignment horizontal="right"/>
    </xf>
    <xf numFmtId="0" fontId="0" fillId="5" borderId="5" xfId="0" applyFill="1" applyBorder="1" applyAlignment="1">
      <alignment horizontal="center"/>
    </xf>
    <xf numFmtId="0" fontId="0" fillId="5" borderId="5" xfId="0" applyNumberFormat="1" applyFill="1" applyBorder="1" applyAlignment="1">
      <alignment horizontal="center" vertical="top" wrapText="1"/>
    </xf>
    <xf numFmtId="49" fontId="0" fillId="0" borderId="0" xfId="0" applyNumberFormat="1" applyAlignment="1">
      <alignment horizontal="left" vertical="top"/>
    </xf>
    <xf numFmtId="49" fontId="4" fillId="0" borderId="0" xfId="0" applyNumberFormat="1" applyFont="1"/>
    <xf numFmtId="49" fontId="9" fillId="3" borderId="5" xfId="0" applyNumberFormat="1" applyFont="1" applyFill="1" applyBorder="1" applyAlignment="1">
      <alignment horizontal="center" wrapText="1"/>
    </xf>
    <xf numFmtId="49" fontId="0" fillId="3" borderId="5" xfId="0" applyNumberFormat="1" applyFill="1" applyBorder="1" applyAlignment="1">
      <alignment horizontal="center" wrapText="1"/>
    </xf>
    <xf numFmtId="0" fontId="9" fillId="3" borderId="6" xfId="0" applyNumberFormat="1" applyFont="1" applyFill="1" applyBorder="1"/>
    <xf numFmtId="0" fontId="0" fillId="3" borderId="6" xfId="0" applyNumberFormat="1" applyFill="1" applyBorder="1"/>
    <xf numFmtId="49" fontId="0" fillId="0" borderId="0" xfId="0" applyNumberFormat="1" applyAlignment="1">
      <alignment vertical="top"/>
    </xf>
    <xf numFmtId="49" fontId="0" fillId="0" borderId="0" xfId="0" applyNumberFormat="1" applyFill="1" applyBorder="1" applyAlignment="1">
      <alignment horizontal="left" vertical="top" wrapText="1"/>
    </xf>
    <xf numFmtId="0" fontId="0" fillId="2" borderId="0" xfId="0" applyFill="1" applyBorder="1"/>
    <xf numFmtId="0" fontId="0" fillId="0" borderId="0" xfId="0" applyBorder="1"/>
    <xf numFmtId="49" fontId="3" fillId="2" borderId="0" xfId="0" applyNumberFormat="1" applyFont="1" applyFill="1" applyBorder="1" applyProtection="1">
      <protection locked="0"/>
    </xf>
    <xf numFmtId="49" fontId="3" fillId="2" borderId="0" xfId="0" applyNumberFormat="1" applyFont="1" applyFill="1" applyBorder="1" applyAlignment="1">
      <alignment horizontal="center" wrapText="1"/>
    </xf>
    <xf numFmtId="49" fontId="0" fillId="2" borderId="0" xfId="0" applyNumberFormat="1" applyFill="1" applyBorder="1" applyAlignment="1">
      <alignment vertical="top"/>
    </xf>
    <xf numFmtId="0" fontId="0" fillId="2" borderId="0" xfId="0" applyNumberFormat="1" applyFill="1" applyBorder="1" applyAlignment="1">
      <alignment horizontal="center"/>
    </xf>
    <xf numFmtId="0" fontId="0" fillId="0" borderId="0" xfId="0" applyFill="1" applyBorder="1"/>
    <xf numFmtId="0" fontId="8" fillId="0" borderId="0" xfId="0" applyFont="1"/>
    <xf numFmtId="49" fontId="0" fillId="0" borderId="0" xfId="0" applyNumberFormat="1" applyAlignment="1">
      <alignment horizontal="center" vertical="top" wrapText="1"/>
    </xf>
    <xf numFmtId="0" fontId="0" fillId="0" borderId="0" xfId="0" applyNumberFormat="1" applyAlignment="1">
      <alignment horizontal="center" vertical="top"/>
    </xf>
    <xf numFmtId="0" fontId="0" fillId="0" borderId="0" xfId="0" applyAlignment="1">
      <alignment horizontal="left" vertical="top"/>
    </xf>
    <xf numFmtId="0" fontId="5" fillId="0" borderId="0" xfId="0" applyFont="1" applyFill="1" applyBorder="1" applyAlignment="1">
      <alignment horizontal="center" vertical="center"/>
    </xf>
    <xf numFmtId="0" fontId="9" fillId="5" borderId="2" xfId="0" applyFont="1" applyFill="1" applyBorder="1" applyAlignment="1">
      <alignment horizontal="center" vertical="top"/>
    </xf>
    <xf numFmtId="49" fontId="9" fillId="5" borderId="3" xfId="0" applyNumberFormat="1" applyFont="1" applyFill="1" applyBorder="1" applyAlignment="1">
      <alignment horizontal="center" vertical="top" wrapText="1"/>
    </xf>
    <xf numFmtId="0" fontId="0" fillId="0" borderId="0" xfId="0" applyAlignment="1">
      <alignment vertical="top"/>
    </xf>
    <xf numFmtId="0" fontId="5" fillId="0" borderId="0" xfId="0" applyFont="1" applyFill="1" applyBorder="1" applyAlignment="1">
      <alignment horizontal="center" vertical="top"/>
    </xf>
    <xf numFmtId="0" fontId="9" fillId="2" borderId="0" xfId="0" applyFont="1" applyFill="1" applyAlignment="1">
      <alignment horizontal="center" vertical="center"/>
    </xf>
    <xf numFmtId="0" fontId="0" fillId="0" borderId="0" xfId="0" applyAlignment="1">
      <alignment horizontal="center" vertical="center"/>
    </xf>
    <xf numFmtId="0" fontId="0" fillId="3" borderId="0" xfId="0" applyFill="1" applyBorder="1" applyAlignment="1">
      <alignment horizontal="center" vertical="center"/>
    </xf>
    <xf numFmtId="0" fontId="0" fillId="3" borderId="1" xfId="0" applyFill="1" applyBorder="1" applyAlignment="1">
      <alignment horizontal="center" vertical="center"/>
    </xf>
    <xf numFmtId="0" fontId="9" fillId="2" borderId="0" xfId="0" applyFont="1" applyFill="1" applyAlignment="1">
      <alignment horizontal="left" vertical="center"/>
    </xf>
    <xf numFmtId="0" fontId="0" fillId="0" borderId="0" xfId="0" applyAlignment="1">
      <alignment horizontal="left" vertical="center"/>
    </xf>
    <xf numFmtId="0" fontId="0" fillId="7" borderId="5" xfId="0" applyFill="1" applyBorder="1" applyAlignment="1">
      <alignment horizontal="center"/>
    </xf>
    <xf numFmtId="49" fontId="0" fillId="7" borderId="0" xfId="0" applyNumberFormat="1" applyFill="1" applyBorder="1" applyAlignment="1">
      <alignment horizontal="center" vertical="top" wrapText="1"/>
    </xf>
    <xf numFmtId="1" fontId="0" fillId="7" borderId="5" xfId="0" applyNumberFormat="1" applyFill="1" applyBorder="1" applyAlignment="1">
      <alignment horizontal="center" vertical="top" wrapText="1"/>
    </xf>
    <xf numFmtId="0" fontId="0" fillId="7" borderId="0" xfId="0" applyFill="1" applyBorder="1" applyAlignment="1">
      <alignment horizontal="center" vertical="top" wrapText="1"/>
    </xf>
    <xf numFmtId="0" fontId="0" fillId="7" borderId="0" xfId="0" applyFill="1" applyBorder="1" applyAlignment="1">
      <alignment horizontal="center"/>
    </xf>
    <xf numFmtId="1" fontId="0" fillId="7" borderId="5" xfId="0" applyNumberFormat="1" applyFill="1" applyBorder="1" applyAlignment="1">
      <alignment horizontal="center"/>
    </xf>
    <xf numFmtId="0" fontId="0" fillId="0" borderId="0" xfId="0" applyAlignment="1">
      <alignment vertical="center"/>
    </xf>
    <xf numFmtId="0" fontId="9" fillId="2" borderId="0" xfId="0" applyFont="1" applyFill="1" applyAlignment="1">
      <alignment vertical="center"/>
    </xf>
    <xf numFmtId="0" fontId="0" fillId="3" borderId="6" xfId="0" applyFill="1" applyBorder="1" applyAlignment="1">
      <alignment vertical="center"/>
    </xf>
    <xf numFmtId="0" fontId="0" fillId="3" borderId="8" xfId="0" applyFill="1" applyBorder="1" applyAlignment="1">
      <alignment vertical="center"/>
    </xf>
    <xf numFmtId="0" fontId="0" fillId="6" borderId="0" xfId="0" applyFill="1" applyBorder="1" applyAlignment="1">
      <alignment horizontal="center" vertical="center"/>
    </xf>
    <xf numFmtId="0" fontId="0" fillId="6" borderId="6" xfId="0" applyFill="1" applyBorder="1" applyAlignment="1">
      <alignment vertical="center"/>
    </xf>
    <xf numFmtId="0" fontId="0" fillId="6" borderId="5" xfId="0" applyFill="1" applyBorder="1" applyAlignment="1">
      <alignment horizontal="right" vertical="center"/>
    </xf>
    <xf numFmtId="0" fontId="0" fillId="3" borderId="5" xfId="0" applyFill="1" applyBorder="1" applyAlignment="1">
      <alignment horizontal="right" vertical="center"/>
    </xf>
    <xf numFmtId="0" fontId="0" fillId="3" borderId="7" xfId="0" applyFill="1" applyBorder="1" applyAlignment="1">
      <alignment horizontal="right" vertical="center"/>
    </xf>
    <xf numFmtId="0" fontId="17" fillId="2" borderId="0" xfId="0" applyFont="1" applyFill="1" applyAlignment="1">
      <alignment horizontal="center" vertical="center"/>
    </xf>
    <xf numFmtId="0" fontId="18" fillId="0" borderId="0" xfId="0" applyFont="1" applyAlignment="1">
      <alignment vertical="center"/>
    </xf>
    <xf numFmtId="0" fontId="9" fillId="2" borderId="0" xfId="0" applyFont="1" applyFill="1" applyAlignment="1">
      <alignment vertical="top" wrapText="1"/>
    </xf>
    <xf numFmtId="0" fontId="3" fillId="0" borderId="0" xfId="0" applyFont="1" applyAlignment="1">
      <alignment vertical="top" wrapText="1"/>
    </xf>
    <xf numFmtId="0" fontId="0" fillId="3" borderId="0" xfId="0" applyFill="1" applyBorder="1" applyAlignment="1">
      <alignment vertical="top" wrapText="1"/>
    </xf>
    <xf numFmtId="0" fontId="0" fillId="3" borderId="1" xfId="0" applyFill="1" applyBorder="1" applyAlignment="1">
      <alignment vertical="top" wrapText="1"/>
    </xf>
    <xf numFmtId="0" fontId="0" fillId="0" borderId="0" xfId="0" applyAlignment="1">
      <alignment horizontal="right" vertical="center"/>
    </xf>
    <xf numFmtId="0" fontId="0" fillId="6" borderId="2" xfId="0" applyFill="1" applyBorder="1" applyAlignment="1">
      <alignment horizontal="right" vertical="center"/>
    </xf>
    <xf numFmtId="0" fontId="0" fillId="6" borderId="3" xfId="0" applyFill="1" applyBorder="1" applyAlignment="1">
      <alignment horizontal="center" vertical="center"/>
    </xf>
    <xf numFmtId="0" fontId="0" fillId="6" borderId="3" xfId="0" applyFill="1" applyBorder="1" applyAlignment="1">
      <alignment vertical="top" wrapText="1"/>
    </xf>
    <xf numFmtId="0" fontId="0" fillId="6" borderId="4" xfId="0" applyFill="1" applyBorder="1" applyAlignment="1">
      <alignment vertical="center"/>
    </xf>
    <xf numFmtId="0" fontId="3" fillId="0" borderId="0" xfId="0" applyFont="1" applyAlignment="1">
      <alignment horizontal="center" vertical="center"/>
    </xf>
    <xf numFmtId="49" fontId="0" fillId="0" borderId="0" xfId="0" applyNumberFormat="1" applyAlignment="1">
      <alignment horizontal="center" vertical="center"/>
    </xf>
    <xf numFmtId="49" fontId="9" fillId="2" borderId="0" xfId="0" applyNumberFormat="1" applyFont="1" applyFill="1" applyAlignment="1">
      <alignment horizontal="center" vertical="center"/>
    </xf>
    <xf numFmtId="49" fontId="0" fillId="6" borderId="3" xfId="0" applyNumberFormat="1" applyFill="1" applyBorder="1" applyAlignment="1">
      <alignment horizontal="center" vertical="center"/>
    </xf>
    <xf numFmtId="49" fontId="0" fillId="3" borderId="0" xfId="0" applyNumberFormat="1" applyFill="1" applyBorder="1" applyAlignment="1">
      <alignment horizontal="center" vertical="center"/>
    </xf>
    <xf numFmtId="49" fontId="0" fillId="6" borderId="0" xfId="0" applyNumberFormat="1" applyFill="1" applyBorder="1" applyAlignment="1">
      <alignment horizontal="center" vertical="center"/>
    </xf>
    <xf numFmtId="49" fontId="0" fillId="3" borderId="1" xfId="0" applyNumberFormat="1" applyFill="1" applyBorder="1" applyAlignment="1">
      <alignment horizontal="center" vertical="center"/>
    </xf>
    <xf numFmtId="49" fontId="3" fillId="0" borderId="0" xfId="0" applyNumberFormat="1" applyFont="1" applyAlignment="1">
      <alignment horizontal="center" vertical="center"/>
    </xf>
    <xf numFmtId="49" fontId="3" fillId="4" borderId="0" xfId="0" applyNumberFormat="1" applyFont="1" applyFill="1" applyBorder="1" applyAlignment="1">
      <alignment horizontal="center" vertical="center"/>
    </xf>
    <xf numFmtId="0" fontId="0" fillId="2" borderId="0" xfId="0" applyFill="1"/>
    <xf numFmtId="0" fontId="9" fillId="2" borderId="0" xfId="0" applyFont="1" applyFill="1"/>
    <xf numFmtId="0" fontId="9" fillId="2" borderId="0" xfId="0" applyFont="1" applyFill="1" applyAlignment="1">
      <alignment horizontal="center"/>
    </xf>
    <xf numFmtId="49" fontId="0" fillId="0" borderId="0" xfId="0" applyNumberFormat="1" applyAlignment="1">
      <alignment horizontal="right" vertical="center"/>
    </xf>
    <xf numFmtId="0" fontId="0" fillId="0" borderId="0" xfId="0" applyAlignment="1">
      <alignment horizontal="left" vertical="center" wrapText="1"/>
    </xf>
    <xf numFmtId="0" fontId="9" fillId="0" borderId="0" xfId="0" applyFont="1" applyAlignment="1">
      <alignment horizontal="center" vertical="center" wrapText="1"/>
    </xf>
    <xf numFmtId="0" fontId="0" fillId="0" borderId="0" xfId="0" applyAlignment="1">
      <alignment wrapText="1"/>
    </xf>
    <xf numFmtId="49" fontId="3" fillId="2" borderId="0" xfId="0" applyNumberFormat="1" applyFont="1" applyFill="1"/>
    <xf numFmtId="49" fontId="0" fillId="2" borderId="0" xfId="0" applyNumberFormat="1" applyFill="1"/>
    <xf numFmtId="0" fontId="0" fillId="0" borderId="0" xfId="0" applyFill="1"/>
    <xf numFmtId="0" fontId="0" fillId="0" borderId="0" xfId="0" applyAlignment="1">
      <alignment horizontal="left" vertical="center"/>
    </xf>
    <xf numFmtId="0" fontId="0" fillId="0" borderId="0" xfId="0" applyFill="1" applyBorder="1" applyAlignment="1">
      <alignment horizontal="left" vertical="top"/>
    </xf>
    <xf numFmtId="0" fontId="0" fillId="0" borderId="0" xfId="0" applyFill="1" applyBorder="1" applyAlignment="1">
      <alignment horizontal="center" vertical="top" wrapText="1"/>
    </xf>
    <xf numFmtId="1" fontId="0" fillId="0" borderId="0" xfId="0" applyNumberFormat="1" applyFill="1" applyBorder="1" applyAlignment="1">
      <alignment horizontal="center" vertical="top" wrapText="1"/>
    </xf>
    <xf numFmtId="1" fontId="0" fillId="5" borderId="7" xfId="0" applyNumberFormat="1" applyFill="1" applyBorder="1" applyAlignment="1">
      <alignment horizontal="center"/>
    </xf>
    <xf numFmtId="0" fontId="0" fillId="5" borderId="1" xfId="0" applyFill="1" applyBorder="1" applyAlignment="1">
      <alignment horizontal="center"/>
    </xf>
    <xf numFmtId="49" fontId="3" fillId="0" borderId="0" xfId="0" applyNumberFormat="1" applyFont="1" applyAlignment="1">
      <alignment vertical="top"/>
    </xf>
    <xf numFmtId="0" fontId="0" fillId="3" borderId="5" xfId="0" applyFill="1" applyBorder="1" applyAlignment="1">
      <alignment horizontal="center"/>
    </xf>
    <xf numFmtId="0" fontId="0" fillId="3" borderId="0" xfId="0" applyFill="1" applyBorder="1" applyAlignment="1">
      <alignment horizontal="center"/>
    </xf>
    <xf numFmtId="0" fontId="0" fillId="3" borderId="6" xfId="0" applyFill="1" applyBorder="1" applyAlignment="1">
      <alignment horizontal="center"/>
    </xf>
    <xf numFmtId="0" fontId="0" fillId="5" borderId="0" xfId="0" applyFill="1" applyBorder="1" applyAlignment="1"/>
    <xf numFmtId="0" fontId="0" fillId="0" borderId="0" xfId="0" applyAlignment="1"/>
    <xf numFmtId="0" fontId="0" fillId="3" borderId="0" xfId="0" applyFill="1" applyBorder="1" applyAlignment="1"/>
    <xf numFmtId="0" fontId="0" fillId="0" borderId="0" xfId="0" applyFill="1" applyBorder="1" applyAlignment="1">
      <alignment horizontal="right"/>
    </xf>
    <xf numFmtId="2" fontId="0" fillId="0" borderId="0" xfId="0" applyNumberFormat="1" applyFont="1" applyFill="1" applyBorder="1" applyAlignment="1">
      <alignment horizontal="right" wrapText="1"/>
    </xf>
    <xf numFmtId="0" fontId="0" fillId="0" borderId="3" xfId="0" applyFill="1" applyBorder="1" applyAlignment="1">
      <alignment horizontal="right"/>
    </xf>
    <xf numFmtId="0" fontId="0" fillId="2" borderId="3" xfId="0" applyFont="1" applyFill="1" applyBorder="1" applyAlignment="1">
      <alignment horizontal="right" wrapText="1"/>
    </xf>
    <xf numFmtId="0" fontId="3" fillId="0" borderId="0" xfId="0" applyFont="1" applyBorder="1" applyAlignment="1">
      <alignment horizontal="right"/>
    </xf>
    <xf numFmtId="0" fontId="3" fillId="9" borderId="0" xfId="0" applyFont="1" applyFill="1" applyBorder="1" applyAlignment="1">
      <alignment horizontal="right" wrapText="1"/>
    </xf>
    <xf numFmtId="0" fontId="3" fillId="0" borderId="0" xfId="0" applyFont="1" applyBorder="1" applyAlignment="1">
      <alignment horizontal="right" wrapText="1"/>
    </xf>
    <xf numFmtId="0" fontId="0" fillId="0" borderId="1" xfId="0" applyBorder="1"/>
    <xf numFmtId="0" fontId="0" fillId="0" borderId="3" xfId="0" applyFont="1" applyFill="1" applyBorder="1" applyAlignment="1">
      <alignment horizontal="right" wrapText="1"/>
    </xf>
    <xf numFmtId="0" fontId="0" fillId="3" borderId="3" xfId="0" applyFill="1" applyBorder="1" applyAlignment="1">
      <alignment horizontal="left" vertical="center" wrapText="1"/>
    </xf>
    <xf numFmtId="0" fontId="22" fillId="3" borderId="5" xfId="0" applyFont="1" applyFill="1" applyBorder="1" applyAlignment="1">
      <alignment horizontal="center"/>
    </xf>
    <xf numFmtId="0" fontId="22" fillId="3" borderId="0" xfId="0" applyFont="1" applyFill="1" applyBorder="1" applyAlignment="1"/>
    <xf numFmtId="0" fontId="22" fillId="3" borderId="0" xfId="0" applyFont="1" applyFill="1" applyBorder="1" applyAlignment="1">
      <alignment horizontal="center"/>
    </xf>
    <xf numFmtId="0" fontId="22" fillId="3" borderId="6" xfId="0" applyFont="1" applyFill="1" applyBorder="1" applyAlignment="1">
      <alignment horizontal="center"/>
    </xf>
    <xf numFmtId="0" fontId="18" fillId="6" borderId="5" xfId="0" applyFont="1" applyFill="1" applyBorder="1" applyAlignment="1">
      <alignment horizontal="center"/>
    </xf>
    <xf numFmtId="0" fontId="18" fillId="6" borderId="0" xfId="0" applyFont="1" applyFill="1" applyBorder="1" applyAlignment="1"/>
    <xf numFmtId="0" fontId="18" fillId="6" borderId="0" xfId="0" applyFont="1" applyFill="1" applyBorder="1" applyAlignment="1">
      <alignment horizontal="center"/>
    </xf>
    <xf numFmtId="0" fontId="18" fillId="6" borderId="6" xfId="0" applyFont="1" applyFill="1" applyBorder="1" applyAlignment="1">
      <alignment horizontal="center"/>
    </xf>
    <xf numFmtId="0" fontId="18" fillId="3" borderId="5" xfId="0" applyFont="1" applyFill="1" applyBorder="1" applyAlignment="1">
      <alignment horizontal="center"/>
    </xf>
    <xf numFmtId="0" fontId="18" fillId="3" borderId="0" xfId="0" applyFont="1" applyFill="1" applyBorder="1" applyAlignment="1"/>
    <xf numFmtId="0" fontId="18" fillId="3" borderId="0" xfId="0" applyFont="1" applyFill="1" applyBorder="1" applyAlignment="1">
      <alignment horizontal="right"/>
    </xf>
    <xf numFmtId="0" fontId="18" fillId="3" borderId="0" xfId="0" applyFont="1" applyFill="1" applyBorder="1" applyAlignment="1">
      <alignment horizontal="center"/>
    </xf>
    <xf numFmtId="0" fontId="18" fillId="3" borderId="6" xfId="0" applyFont="1" applyFill="1" applyBorder="1" applyAlignment="1">
      <alignment horizontal="center"/>
    </xf>
    <xf numFmtId="49" fontId="18" fillId="3" borderId="5" xfId="0" applyNumberFormat="1" applyFont="1" applyFill="1" applyBorder="1" applyAlignment="1">
      <alignment vertical="top" wrapText="1"/>
    </xf>
    <xf numFmtId="49" fontId="18" fillId="3" borderId="0" xfId="0" applyNumberFormat="1" applyFont="1" applyFill="1" applyBorder="1" applyAlignment="1">
      <alignment vertical="top" wrapText="1"/>
    </xf>
    <xf numFmtId="49" fontId="18" fillId="3" borderId="6" xfId="0" applyNumberFormat="1" applyFont="1" applyFill="1" applyBorder="1" applyAlignment="1">
      <alignment vertical="top" wrapText="1"/>
    </xf>
    <xf numFmtId="49" fontId="0" fillId="6" borderId="5" xfId="0" applyNumberFormat="1" applyFill="1" applyBorder="1" applyAlignment="1">
      <alignment horizontal="center" wrapText="1"/>
    </xf>
    <xf numFmtId="0" fontId="0" fillId="6" borderId="6" xfId="0" applyNumberFormat="1" applyFill="1" applyBorder="1"/>
    <xf numFmtId="49" fontId="3" fillId="2" borderId="0" xfId="0" applyNumberFormat="1" applyFont="1" applyFill="1" applyBorder="1" applyAlignment="1">
      <alignment horizontal="center" vertical="top" wrapText="1"/>
    </xf>
    <xf numFmtId="0" fontId="0" fillId="3" borderId="0" xfId="0" applyFill="1" applyBorder="1" applyAlignment="1">
      <alignment horizontal="center"/>
    </xf>
    <xf numFmtId="0" fontId="0" fillId="6" borderId="0" xfId="0" applyFill="1" applyBorder="1" applyAlignment="1">
      <alignment horizontal="center"/>
    </xf>
    <xf numFmtId="0" fontId="9" fillId="3" borderId="0" xfId="0" applyFont="1" applyFill="1" applyBorder="1" applyAlignment="1">
      <alignment horizontal="center"/>
    </xf>
    <xf numFmtId="0" fontId="0" fillId="0" borderId="3" xfId="0" applyFill="1" applyBorder="1" applyAlignment="1">
      <alignment wrapText="1"/>
    </xf>
    <xf numFmtId="0" fontId="0" fillId="0" borderId="0" xfId="0" applyFill="1" applyBorder="1" applyAlignment="1">
      <alignment wrapText="1"/>
    </xf>
    <xf numFmtId="0" fontId="0" fillId="0" borderId="0" xfId="0" applyAlignment="1"/>
    <xf numFmtId="164" fontId="0" fillId="0" borderId="0" xfId="0" applyNumberFormat="1"/>
    <xf numFmtId="164" fontId="0" fillId="0" borderId="0" xfId="0" applyNumberFormat="1" applyAlignment="1">
      <alignment horizontal="center"/>
    </xf>
    <xf numFmtId="164" fontId="9" fillId="5" borderId="3" xfId="0" applyNumberFormat="1" applyFont="1" applyFill="1" applyBorder="1" applyAlignment="1">
      <alignment horizontal="center" vertical="top" wrapText="1"/>
    </xf>
    <xf numFmtId="164" fontId="9" fillId="5" borderId="4" xfId="0" applyNumberFormat="1" applyFont="1" applyFill="1" applyBorder="1" applyAlignment="1">
      <alignment horizontal="center" vertical="top" wrapText="1"/>
    </xf>
    <xf numFmtId="164" fontId="0" fillId="7" borderId="0" xfId="0" applyNumberFormat="1" applyFill="1" applyBorder="1" applyAlignment="1">
      <alignment horizontal="center" vertical="top" wrapText="1"/>
    </xf>
    <xf numFmtId="164" fontId="0" fillId="7" borderId="6" xfId="0" applyNumberFormat="1" applyFill="1" applyBorder="1" applyAlignment="1">
      <alignment horizontal="center" vertical="top" wrapText="1"/>
    </xf>
    <xf numFmtId="164" fontId="0" fillId="5" borderId="0" xfId="0" applyNumberFormat="1" applyFill="1" applyBorder="1" applyAlignment="1">
      <alignment horizontal="center" vertical="top" wrapText="1"/>
    </xf>
    <xf numFmtId="164" fontId="0" fillId="5" borderId="6" xfId="0" applyNumberFormat="1" applyFill="1" applyBorder="1" applyAlignment="1">
      <alignment horizontal="center" vertical="top" wrapText="1"/>
    </xf>
    <xf numFmtId="164" fontId="0" fillId="5" borderId="0" xfId="0" applyNumberFormat="1" applyFill="1" applyBorder="1" applyAlignment="1">
      <alignment horizontal="center"/>
    </xf>
    <xf numFmtId="164" fontId="0" fillId="5" borderId="6" xfId="0" applyNumberFormat="1" applyFill="1" applyBorder="1" applyAlignment="1">
      <alignment horizontal="center"/>
    </xf>
    <xf numFmtId="164" fontId="0" fillId="5" borderId="1" xfId="0" applyNumberFormat="1" applyFill="1" applyBorder="1" applyAlignment="1">
      <alignment horizontal="center" vertical="top" wrapText="1"/>
    </xf>
    <xf numFmtId="164" fontId="0" fillId="5" borderId="8" xfId="0" applyNumberFormat="1" applyFill="1" applyBorder="1" applyAlignment="1">
      <alignment horizontal="center" vertical="top" wrapText="1"/>
    </xf>
    <xf numFmtId="164" fontId="0" fillId="0" borderId="0" xfId="0" applyNumberFormat="1" applyFill="1" applyBorder="1" applyAlignment="1">
      <alignment horizontal="center" vertical="top" wrapText="1"/>
    </xf>
    <xf numFmtId="164" fontId="0" fillId="0" borderId="0" xfId="0" applyNumberFormat="1" applyAlignment="1">
      <alignment vertical="top"/>
    </xf>
    <xf numFmtId="164" fontId="0" fillId="0" borderId="0" xfId="0" applyNumberFormat="1" applyAlignment="1">
      <alignment horizontal="center" vertical="top"/>
    </xf>
    <xf numFmtId="164" fontId="3" fillId="0" borderId="0" xfId="0" applyNumberFormat="1" applyFont="1" applyBorder="1" applyAlignment="1">
      <alignment horizontal="right" wrapText="1"/>
    </xf>
    <xf numFmtId="0" fontId="4" fillId="3" borderId="5" xfId="0" applyFont="1" applyFill="1" applyBorder="1" applyAlignment="1">
      <alignment horizontal="center" vertical="top"/>
    </xf>
    <xf numFmtId="0" fontId="4" fillId="3" borderId="0" xfId="0" applyFont="1" applyFill="1" applyBorder="1" applyAlignment="1">
      <alignment horizontal="center" vertical="top"/>
    </xf>
    <xf numFmtId="0" fontId="4" fillId="3" borderId="6" xfId="0" applyFont="1" applyFill="1" applyBorder="1" applyAlignment="1">
      <alignment horizontal="center" vertical="top"/>
    </xf>
    <xf numFmtId="0" fontId="0" fillId="0" borderId="0" xfId="0"/>
    <xf numFmtId="0" fontId="0" fillId="0" borderId="0" xfId="0" applyAlignment="1">
      <alignment vertical="center"/>
    </xf>
    <xf numFmtId="0" fontId="0" fillId="0" borderId="0" xfId="0" applyAlignment="1">
      <alignment horizontal="left" vertical="top"/>
    </xf>
    <xf numFmtId="0" fontId="0" fillId="0" borderId="0" xfId="0" applyBorder="1" applyAlignment="1">
      <alignment horizontal="center"/>
    </xf>
    <xf numFmtId="0" fontId="0" fillId="0" borderId="0" xfId="0" applyBorder="1" applyAlignment="1"/>
    <xf numFmtId="0" fontId="0" fillId="0" borderId="0" xfId="0" applyBorder="1" applyAlignment="1">
      <alignment horizontal="right"/>
    </xf>
    <xf numFmtId="0" fontId="0" fillId="0" borderId="0" xfId="0" applyBorder="1" applyAlignment="1">
      <alignment horizontal="left" vertical="top"/>
    </xf>
    <xf numFmtId="0" fontId="0" fillId="0" borderId="16" xfId="0" applyBorder="1"/>
    <xf numFmtId="0" fontId="31" fillId="11" borderId="0" xfId="0" applyFont="1" applyFill="1" applyAlignment="1">
      <alignment horizontal="left" vertical="top"/>
    </xf>
    <xf numFmtId="0" fontId="0" fillId="12" borderId="0" xfId="0" applyFill="1" applyAlignment="1">
      <alignment horizontal="left" vertical="top"/>
    </xf>
    <xf numFmtId="0" fontId="0" fillId="13" borderId="0" xfId="0" applyFill="1" applyAlignment="1">
      <alignment horizontal="left" vertical="top"/>
    </xf>
    <xf numFmtId="0" fontId="0" fillId="14" borderId="0" xfId="0" applyFill="1" applyAlignment="1">
      <alignment horizontal="left" vertical="top"/>
    </xf>
    <xf numFmtId="0" fontId="0" fillId="8" borderId="0" xfId="0" applyFill="1" applyAlignment="1">
      <alignment horizontal="left" vertical="top"/>
    </xf>
    <xf numFmtId="0" fontId="0" fillId="16" borderId="0" xfId="0" applyFill="1" applyAlignment="1">
      <alignment horizontal="left" vertical="top"/>
    </xf>
    <xf numFmtId="0" fontId="0" fillId="0" borderId="15" xfId="0" applyBorder="1"/>
    <xf numFmtId="0" fontId="0" fillId="0" borderId="23" xfId="0" applyBorder="1"/>
    <xf numFmtId="0" fontId="0" fillId="3" borderId="22" xfId="0" applyFill="1" applyBorder="1" applyAlignment="1">
      <alignment horizontal="left" vertical="center" wrapText="1"/>
    </xf>
    <xf numFmtId="0" fontId="0" fillId="0" borderId="20" xfId="0" applyFill="1" applyBorder="1" applyAlignment="1">
      <alignment wrapText="1"/>
    </xf>
    <xf numFmtId="0" fontId="0" fillId="0" borderId="16" xfId="0" applyFill="1" applyBorder="1" applyAlignment="1">
      <alignment wrapText="1"/>
    </xf>
    <xf numFmtId="2" fontId="0" fillId="0" borderId="18" xfId="0" applyNumberFormat="1" applyFont="1" applyFill="1" applyBorder="1" applyAlignment="1">
      <alignment horizontal="right" wrapText="1"/>
    </xf>
    <xf numFmtId="0" fontId="0" fillId="0" borderId="18" xfId="0" applyFill="1" applyBorder="1" applyAlignment="1">
      <alignment wrapText="1"/>
    </xf>
    <xf numFmtId="0" fontId="0" fillId="0" borderId="19" xfId="0" applyFill="1" applyBorder="1" applyAlignment="1">
      <alignment wrapText="1"/>
    </xf>
    <xf numFmtId="0" fontId="0" fillId="3" borderId="5" xfId="0" applyFill="1" applyBorder="1" applyAlignment="1">
      <alignment horizontal="right"/>
    </xf>
    <xf numFmtId="0" fontId="0" fillId="3" borderId="5" xfId="0" applyFill="1" applyBorder="1" applyAlignment="1">
      <alignment horizontal="right" vertical="top"/>
    </xf>
    <xf numFmtId="0" fontId="0" fillId="6" borderId="5" xfId="0" applyFill="1" applyBorder="1" applyAlignment="1">
      <alignment horizontal="right" vertical="top"/>
    </xf>
    <xf numFmtId="0" fontId="0" fillId="0" borderId="0" xfId="0" applyFill="1" applyBorder="1" applyAlignment="1">
      <alignment horizontal="center" vertical="center"/>
    </xf>
    <xf numFmtId="49" fontId="0" fillId="0" borderId="0" xfId="0" applyNumberFormat="1" applyFill="1" applyBorder="1" applyAlignment="1">
      <alignment horizontal="center" vertical="center"/>
    </xf>
    <xf numFmtId="0" fontId="0" fillId="0" borderId="0" xfId="0" applyFill="1" applyBorder="1" applyAlignment="1">
      <alignment vertical="top" wrapText="1"/>
    </xf>
    <xf numFmtId="0" fontId="0" fillId="0" borderId="0" xfId="0" applyFill="1" applyBorder="1" applyAlignment="1">
      <alignment vertical="center"/>
    </xf>
    <xf numFmtId="0" fontId="9" fillId="0" borderId="0" xfId="0" applyFont="1" applyFill="1"/>
    <xf numFmtId="0" fontId="0" fillId="17" borderId="5" xfId="0" applyFill="1" applyBorder="1" applyAlignment="1">
      <alignment vertical="center"/>
    </xf>
    <xf numFmtId="0" fontId="0" fillId="17" borderId="0" xfId="0" applyFill="1" applyBorder="1"/>
    <xf numFmtId="0" fontId="0" fillId="17" borderId="0" xfId="0" applyFill="1" applyBorder="1" applyAlignment="1">
      <alignment horizontal="left" vertical="top"/>
    </xf>
    <xf numFmtId="0" fontId="0" fillId="17" borderId="6" xfId="0" applyFill="1" applyBorder="1" applyAlignment="1">
      <alignment horizontal="left" vertical="top"/>
    </xf>
    <xf numFmtId="0" fontId="0" fillId="17" borderId="5" xfId="0" applyFill="1" applyBorder="1" applyAlignment="1">
      <alignment horizontal="left" vertical="top"/>
    </xf>
    <xf numFmtId="0" fontId="9" fillId="17" borderId="0" xfId="0" applyFont="1" applyFill="1" applyBorder="1" applyAlignment="1">
      <alignment vertical="center"/>
    </xf>
    <xf numFmtId="0" fontId="0" fillId="17" borderId="0" xfId="0" applyFill="1" applyBorder="1" applyAlignment="1">
      <alignment vertical="center"/>
    </xf>
    <xf numFmtId="0" fontId="0" fillId="18" borderId="0" xfId="0" applyFill="1" applyBorder="1" applyAlignment="1">
      <alignment vertical="center"/>
    </xf>
    <xf numFmtId="0" fontId="0" fillId="18" borderId="0" xfId="0" applyFill="1" applyBorder="1"/>
    <xf numFmtId="0" fontId="0" fillId="18" borderId="0" xfId="0" applyFill="1" applyBorder="1" applyAlignment="1">
      <alignment vertical="center"/>
    </xf>
    <xf numFmtId="0" fontId="0" fillId="17" borderId="0" xfId="0" applyFill="1" applyBorder="1" applyAlignment="1">
      <alignment vertical="center"/>
    </xf>
    <xf numFmtId="0" fontId="9" fillId="17" borderId="0" xfId="0" applyFont="1" applyFill="1" applyBorder="1" applyAlignment="1">
      <alignment vertical="center"/>
    </xf>
    <xf numFmtId="0" fontId="0" fillId="0" borderId="0" xfId="0" applyAlignment="1">
      <alignment horizontal="left" vertical="top"/>
    </xf>
    <xf numFmtId="0" fontId="0" fillId="17" borderId="7" xfId="0" applyFill="1" applyBorder="1" applyAlignment="1">
      <alignment horizontal="left" vertical="top"/>
    </xf>
    <xf numFmtId="0" fontId="0" fillId="18" borderId="1" xfId="0" applyFill="1" applyBorder="1" applyAlignment="1">
      <alignment vertical="center"/>
    </xf>
    <xf numFmtId="0" fontId="0" fillId="17" borderId="1" xfId="0" applyFill="1" applyBorder="1" applyAlignment="1">
      <alignment vertical="center"/>
    </xf>
    <xf numFmtId="0" fontId="0" fillId="17" borderId="8" xfId="0" applyFill="1" applyBorder="1" applyAlignment="1">
      <alignment horizontal="left" vertical="top"/>
    </xf>
    <xf numFmtId="0" fontId="0" fillId="0" borderId="0" xfId="0" applyAlignment="1">
      <alignment horizontal="left" vertical="center"/>
    </xf>
    <xf numFmtId="0" fontId="22" fillId="2" borderId="0" xfId="0" applyFont="1" applyFill="1"/>
    <xf numFmtId="0" fontId="22" fillId="2" borderId="0" xfId="0" applyFont="1" applyFill="1" applyAlignment="1">
      <alignment horizontal="center"/>
    </xf>
    <xf numFmtId="49" fontId="3" fillId="0" borderId="0" xfId="0" applyNumberFormat="1" applyFont="1" applyFill="1"/>
    <xf numFmtId="0" fontId="0" fillId="0" borderId="0" xfId="0" applyAlignment="1">
      <alignment horizontal="left" vertical="center"/>
    </xf>
    <xf numFmtId="0" fontId="17" fillId="0" borderId="0" xfId="0" applyFont="1"/>
    <xf numFmtId="0" fontId="9" fillId="0" borderId="0" xfId="0" applyFont="1"/>
    <xf numFmtId="0" fontId="0" fillId="0" borderId="0" xfId="0" applyFill="1" applyBorder="1" applyAlignment="1">
      <alignment vertical="center"/>
    </xf>
    <xf numFmtId="0" fontId="0" fillId="0" borderId="0" xfId="0" applyAlignment="1">
      <alignment horizontal="left" vertical="center"/>
    </xf>
    <xf numFmtId="0" fontId="0" fillId="0" borderId="0" xfId="0" applyAlignment="1">
      <alignment horizontal="left" vertical="top"/>
    </xf>
    <xf numFmtId="49" fontId="3" fillId="2" borderId="0" xfId="0" applyNumberFormat="1" applyFont="1" applyFill="1" applyAlignment="1">
      <alignment horizontal="center"/>
    </xf>
    <xf numFmtId="49" fontId="3" fillId="0" borderId="0" xfId="0" applyNumberFormat="1" applyFont="1" applyFill="1" applyAlignment="1">
      <alignment horizontal="center"/>
    </xf>
    <xf numFmtId="49" fontId="0" fillId="0" borderId="0" xfId="0" applyNumberFormat="1" applyAlignment="1">
      <alignment horizontal="center"/>
    </xf>
    <xf numFmtId="0" fontId="0" fillId="0" borderId="0" xfId="0" applyAlignment="1">
      <alignment horizontal="center" vertical="top"/>
    </xf>
    <xf numFmtId="0" fontId="0" fillId="0" borderId="0" xfId="0" applyAlignment="1">
      <alignment horizontal="left" vertical="center"/>
    </xf>
    <xf numFmtId="0" fontId="4" fillId="0" borderId="0" xfId="0" applyFont="1"/>
    <xf numFmtId="0" fontId="0" fillId="0" borderId="0" xfId="0" applyFont="1"/>
    <xf numFmtId="0" fontId="0" fillId="2" borderId="0" xfId="0" applyNumberFormat="1" applyFill="1" applyBorder="1" applyAlignment="1">
      <alignment horizontal="center" vertical="top"/>
    </xf>
    <xf numFmtId="0" fontId="0" fillId="2" borderId="0" xfId="0" applyFill="1" applyAlignment="1">
      <alignment horizontal="center"/>
    </xf>
    <xf numFmtId="0" fontId="0" fillId="0" borderId="0" xfId="0" applyFill="1" applyAlignment="1">
      <alignment horizontal="center"/>
    </xf>
    <xf numFmtId="49" fontId="3" fillId="0" borderId="0" xfId="0" applyNumberFormat="1" applyFont="1" applyFill="1" applyBorder="1" applyAlignment="1">
      <alignment horizontal="center" vertical="center"/>
    </xf>
    <xf numFmtId="0" fontId="0" fillId="0" borderId="6" xfId="0" applyFill="1" applyBorder="1" applyAlignment="1">
      <alignment vertical="center"/>
    </xf>
    <xf numFmtId="0" fontId="0" fillId="6" borderId="5" xfId="0" applyFill="1" applyBorder="1" applyAlignment="1">
      <alignment horizontal="right" vertical="center" wrapText="1"/>
    </xf>
    <xf numFmtId="0" fontId="0" fillId="6" borderId="0" xfId="0" applyFill="1" applyBorder="1" applyAlignment="1">
      <alignment horizontal="center" vertical="center" wrapText="1"/>
    </xf>
    <xf numFmtId="49" fontId="0" fillId="6" borderId="0" xfId="0" applyNumberFormat="1" applyFill="1" applyBorder="1" applyAlignment="1">
      <alignment horizontal="center" vertical="center" wrapText="1"/>
    </xf>
    <xf numFmtId="0" fontId="0" fillId="6" borderId="6" xfId="0" applyFill="1" applyBorder="1" applyAlignment="1">
      <alignment vertical="center" wrapText="1"/>
    </xf>
    <xf numFmtId="49" fontId="0" fillId="0" borderId="0" xfId="0" applyNumberFormat="1" applyAlignment="1">
      <alignment horizontal="center" vertical="top"/>
    </xf>
    <xf numFmtId="0" fontId="0" fillId="6" borderId="0" xfId="0" applyFill="1" applyBorder="1" applyAlignment="1">
      <alignment vertical="top" wrapText="1"/>
    </xf>
    <xf numFmtId="0" fontId="0" fillId="0" borderId="0" xfId="0" applyAlignment="1">
      <alignment horizontal="left" vertical="center"/>
    </xf>
    <xf numFmtId="0" fontId="0" fillId="0" borderId="0" xfId="0" applyAlignment="1">
      <alignment vertical="top" wrapText="1"/>
    </xf>
    <xf numFmtId="0" fontId="0" fillId="0" borderId="0" xfId="0" applyAlignment="1">
      <alignment horizontal="left" vertical="top"/>
    </xf>
    <xf numFmtId="0" fontId="0" fillId="0" borderId="0" xfId="0" applyAlignment="1"/>
    <xf numFmtId="0" fontId="0" fillId="0" borderId="0" xfId="0" applyAlignment="1">
      <alignment horizontal="left" vertical="center"/>
    </xf>
    <xf numFmtId="0" fontId="0" fillId="0" borderId="0" xfId="0" applyAlignment="1">
      <alignment vertical="top"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left" vertical="center"/>
    </xf>
    <xf numFmtId="0" fontId="0" fillId="0" borderId="0" xfId="0" applyAlignment="1">
      <alignment horizontal="left" vertical="center"/>
    </xf>
    <xf numFmtId="0" fontId="0" fillId="0" borderId="0" xfId="0" applyAlignment="1">
      <alignment horizontal="left" vertical="center"/>
    </xf>
    <xf numFmtId="0" fontId="0" fillId="0" borderId="0" xfId="0" applyAlignment="1">
      <alignment vertical="top" wrapText="1"/>
    </xf>
    <xf numFmtId="0" fontId="0" fillId="0" borderId="0" xfId="0" applyAlignment="1">
      <alignment horizontal="left" vertical="center"/>
    </xf>
    <xf numFmtId="0" fontId="0" fillId="0" borderId="0" xfId="0" applyAlignment="1">
      <alignment vertical="top" wrapText="1"/>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4" fillId="0" borderId="1" xfId="0" applyFont="1" applyBorder="1" applyAlignment="1">
      <alignment horizontal="center" vertical="top" wrapText="1"/>
    </xf>
    <xf numFmtId="49" fontId="9" fillId="0" borderId="0" xfId="0" applyNumberFormat="1" applyFont="1" applyAlignment="1">
      <alignment horizontal="center" vertical="top"/>
    </xf>
    <xf numFmtId="0" fontId="7" fillId="0" borderId="0" xfId="0" applyFont="1" applyAlignment="1">
      <alignment horizontal="center" vertical="top"/>
    </xf>
    <xf numFmtId="0" fontId="0" fillId="0" borderId="0" xfId="0" applyAlignment="1">
      <alignment horizontal="left" vertical="top"/>
    </xf>
    <xf numFmtId="0" fontId="0" fillId="3" borderId="5" xfId="0" applyFill="1" applyBorder="1"/>
    <xf numFmtId="0" fontId="0" fillId="3" borderId="0" xfId="0" applyFill="1" applyBorder="1"/>
    <xf numFmtId="0" fontId="0" fillId="3" borderId="6" xfId="0" applyFill="1" applyBorder="1"/>
    <xf numFmtId="49" fontId="0" fillId="6" borderId="5" xfId="0" applyNumberFormat="1" applyFont="1" applyFill="1" applyBorder="1" applyAlignment="1">
      <alignment horizontal="left" vertical="center"/>
    </xf>
    <xf numFmtId="49" fontId="0" fillId="3" borderId="5" xfId="0" applyNumberFormat="1" applyFont="1" applyFill="1" applyBorder="1" applyAlignment="1">
      <alignment horizontal="left" vertical="center"/>
    </xf>
    <xf numFmtId="0" fontId="9" fillId="3" borderId="5" xfId="0" applyFont="1" applyFill="1" applyBorder="1" applyAlignment="1">
      <alignment vertical="center"/>
    </xf>
    <xf numFmtId="0" fontId="0" fillId="3" borderId="1" xfId="0" applyFill="1" applyBorder="1" applyAlignment="1">
      <alignment horizontal="left" vertical="top"/>
    </xf>
    <xf numFmtId="0" fontId="0" fillId="0" borderId="0" xfId="0" applyAlignment="1">
      <alignment horizontal="left" vertical="top"/>
    </xf>
    <xf numFmtId="0" fontId="0" fillId="0" borderId="0" xfId="0" applyFill="1" applyAlignment="1">
      <alignment horizontal="left" vertical="top"/>
    </xf>
    <xf numFmtId="0" fontId="0" fillId="18" borderId="0" xfId="0" applyFill="1" applyBorder="1" applyAlignment="1">
      <alignment vertical="center"/>
    </xf>
    <xf numFmtId="0" fontId="0" fillId="17" borderId="0" xfId="0" applyFill="1" applyBorder="1" applyAlignment="1">
      <alignment vertical="center"/>
    </xf>
    <xf numFmtId="0" fontId="9" fillId="17" borderId="0" xfId="0" applyFont="1" applyFill="1" applyBorder="1" applyAlignment="1">
      <alignment vertical="center"/>
    </xf>
    <xf numFmtId="0" fontId="0" fillId="18" borderId="1" xfId="0" applyFill="1" applyBorder="1" applyAlignment="1">
      <alignment vertical="center"/>
    </xf>
    <xf numFmtId="49" fontId="0" fillId="0" borderId="0" xfId="0" applyNumberFormat="1" applyFont="1" applyFill="1" applyBorder="1" applyAlignment="1">
      <alignment horizontal="left" vertical="top" wrapText="1"/>
    </xf>
    <xf numFmtId="49" fontId="0" fillId="3" borderId="5" xfId="0" applyNumberFormat="1" applyFont="1" applyFill="1" applyBorder="1" applyAlignment="1">
      <alignment horizontal="left" vertical="center"/>
    </xf>
    <xf numFmtId="0" fontId="0" fillId="3" borderId="0" xfId="0" applyFont="1" applyFill="1" applyBorder="1" applyAlignment="1">
      <alignment horizontal="left" vertical="center"/>
    </xf>
    <xf numFmtId="0" fontId="0" fillId="3" borderId="6" xfId="0" applyFont="1" applyFill="1" applyBorder="1" applyAlignment="1">
      <alignment horizontal="left" vertical="center"/>
    </xf>
    <xf numFmtId="49" fontId="18" fillId="3" borderId="5" xfId="0" applyNumberFormat="1" applyFont="1" applyFill="1" applyBorder="1" applyAlignment="1">
      <alignment horizontal="left" vertical="top" wrapText="1"/>
    </xf>
    <xf numFmtId="49" fontId="18" fillId="3" borderId="0" xfId="0" applyNumberFormat="1" applyFont="1" applyFill="1" applyBorder="1" applyAlignment="1">
      <alignment horizontal="left" vertical="top" wrapText="1"/>
    </xf>
    <xf numFmtId="49" fontId="18" fillId="3" borderId="6" xfId="0" applyNumberFormat="1" applyFont="1" applyFill="1" applyBorder="1" applyAlignment="1">
      <alignment horizontal="left" vertical="top" wrapText="1"/>
    </xf>
    <xf numFmtId="0" fontId="0" fillId="0" borderId="0" xfId="0" applyAlignment="1">
      <alignment horizontal="left" vertical="top"/>
    </xf>
    <xf numFmtId="0" fontId="0" fillId="0" borderId="0" xfId="0"/>
    <xf numFmtId="0" fontId="0" fillId="2" borderId="0" xfId="0" applyFill="1" applyAlignment="1">
      <alignment horizontal="left" vertical="top"/>
    </xf>
    <xf numFmtId="0" fontId="8" fillId="2" borderId="0" xfId="0" applyFont="1" applyFill="1" applyAlignment="1">
      <alignment horizontal="left" vertical="top"/>
    </xf>
    <xf numFmtId="0" fontId="0" fillId="2" borderId="1" xfId="0" applyFill="1" applyBorder="1" applyAlignment="1">
      <alignment horizontal="left" vertical="top"/>
    </xf>
    <xf numFmtId="0" fontId="0" fillId="20" borderId="0" xfId="0" applyFill="1" applyAlignment="1">
      <alignment horizontal="left" vertical="top"/>
    </xf>
    <xf numFmtId="0" fontId="0" fillId="3" borderId="0" xfId="0" applyFill="1" applyAlignment="1">
      <alignment horizontal="left" vertical="top"/>
    </xf>
    <xf numFmtId="0" fontId="8" fillId="3" borderId="0" xfId="0" applyFont="1" applyFill="1" applyAlignment="1">
      <alignment horizontal="left" vertical="top"/>
    </xf>
    <xf numFmtId="0" fontId="0" fillId="6" borderId="0" xfId="0" applyFill="1" applyAlignment="1">
      <alignment horizontal="left" vertical="top"/>
    </xf>
    <xf numFmtId="0" fontId="0" fillId="21" borderId="0" xfId="0" applyFill="1" applyAlignment="1">
      <alignment horizontal="left" vertical="top"/>
    </xf>
    <xf numFmtId="0" fontId="18" fillId="19" borderId="0" xfId="0" applyFont="1" applyFill="1" applyAlignment="1">
      <alignment horizontal="left" vertical="top"/>
    </xf>
    <xf numFmtId="0" fontId="18" fillId="19" borderId="0" xfId="0" applyFont="1" applyFill="1" applyAlignment="1">
      <alignment horizontal="center" vertical="top"/>
    </xf>
    <xf numFmtId="0" fontId="0" fillId="22" borderId="0" xfId="0" applyFill="1" applyAlignment="1">
      <alignment horizontal="left" vertical="top"/>
    </xf>
    <xf numFmtId="0" fontId="0" fillId="16" borderId="0" xfId="0" applyFill="1" applyAlignment="1">
      <alignment vertical="center"/>
    </xf>
    <xf numFmtId="0" fontId="0" fillId="16" borderId="0" xfId="0" applyFill="1"/>
    <xf numFmtId="0" fontId="4" fillId="16" borderId="0" xfId="0" applyFont="1" applyFill="1" applyAlignment="1">
      <alignment vertical="center"/>
    </xf>
    <xf numFmtId="0" fontId="9" fillId="16" borderId="0" xfId="0" applyFont="1" applyFill="1" applyAlignment="1">
      <alignment vertical="center"/>
    </xf>
    <xf numFmtId="0" fontId="9" fillId="16" borderId="0" xfId="0" applyFont="1" applyFill="1" applyAlignment="1">
      <alignment horizontal="left" vertical="top"/>
    </xf>
    <xf numFmtId="0" fontId="9" fillId="16" borderId="0" xfId="0" applyFont="1" applyFill="1" applyAlignment="1">
      <alignment horizontal="right" vertical="center"/>
    </xf>
    <xf numFmtId="0" fontId="0" fillId="16" borderId="0" xfId="0" applyFill="1" applyAlignment="1">
      <alignment horizontal="right" vertical="center"/>
    </xf>
    <xf numFmtId="49" fontId="0" fillId="3" borderId="0" xfId="0" applyNumberFormat="1" applyFill="1" applyBorder="1" applyAlignment="1">
      <alignment horizontal="center" vertical="top" wrapText="1"/>
    </xf>
    <xf numFmtId="49" fontId="0" fillId="6" borderId="0" xfId="0" applyNumberFormat="1" applyFill="1" applyBorder="1" applyAlignment="1">
      <alignment horizontal="center" vertical="top" wrapText="1"/>
    </xf>
    <xf numFmtId="49" fontId="9" fillId="3" borderId="0" xfId="0" applyNumberFormat="1" applyFont="1" applyFill="1" applyBorder="1" applyAlignment="1">
      <alignment horizontal="center" vertical="top" wrapText="1"/>
    </xf>
    <xf numFmtId="0" fontId="0" fillId="0" borderId="0" xfId="0" applyBorder="1"/>
    <xf numFmtId="49" fontId="4" fillId="3" borderId="5" xfId="0" applyNumberFormat="1" applyFont="1" applyFill="1" applyBorder="1" applyAlignment="1">
      <alignment horizontal="center" vertical="top" wrapText="1"/>
    </xf>
    <xf numFmtId="49" fontId="0" fillId="6" borderId="5" xfId="0" applyNumberFormat="1" applyFont="1" applyFill="1" applyBorder="1" applyAlignment="1">
      <alignment horizontal="center" vertical="top" wrapText="1"/>
    </xf>
    <xf numFmtId="49" fontId="0" fillId="3" borderId="5" xfId="0" applyNumberFormat="1" applyFont="1" applyFill="1" applyBorder="1" applyAlignment="1">
      <alignment horizontal="center" vertical="top" wrapText="1"/>
    </xf>
    <xf numFmtId="0" fontId="4" fillId="3" borderId="5" xfId="0" applyFont="1" applyFill="1" applyBorder="1" applyAlignment="1">
      <alignment horizontal="center"/>
    </xf>
    <xf numFmtId="49" fontId="0" fillId="6" borderId="5" xfId="0" applyNumberFormat="1" applyFont="1" applyFill="1" applyBorder="1" applyAlignment="1">
      <alignment horizontal="center"/>
    </xf>
    <xf numFmtId="49" fontId="0" fillId="3" borderId="5" xfId="0" applyNumberFormat="1" applyFont="1" applyFill="1" applyBorder="1" applyAlignment="1">
      <alignment horizontal="center"/>
    </xf>
    <xf numFmtId="0" fontId="0" fillId="6" borderId="0" xfId="0" applyFill="1" applyBorder="1" applyAlignment="1">
      <alignment horizontal="center"/>
    </xf>
    <xf numFmtId="0" fontId="0" fillId="3" borderId="0" xfId="0" applyFill="1" applyBorder="1" applyAlignment="1">
      <alignment horizontal="center"/>
    </xf>
    <xf numFmtId="0" fontId="9" fillId="3" borderId="0" xfId="0" applyFont="1" applyFill="1" applyBorder="1" applyAlignment="1">
      <alignment horizontal="center"/>
    </xf>
    <xf numFmtId="0" fontId="0" fillId="0" borderId="0" xfId="0" applyAlignment="1">
      <alignment horizontal="left" vertical="top"/>
    </xf>
    <xf numFmtId="0" fontId="0" fillId="0" borderId="0" xfId="0"/>
    <xf numFmtId="0" fontId="0" fillId="0" borderId="0" xfId="0" applyAlignment="1">
      <alignment horizontal="left" vertical="center"/>
    </xf>
    <xf numFmtId="0" fontId="0" fillId="0" borderId="0" xfId="0" applyAlignment="1">
      <alignment vertical="top" wrapText="1"/>
    </xf>
    <xf numFmtId="0" fontId="0" fillId="0" borderId="0" xfId="0"/>
    <xf numFmtId="0" fontId="0" fillId="0" borderId="0" xfId="0" applyAlignment="1">
      <alignment horizontal="left" vertical="center"/>
    </xf>
    <xf numFmtId="0" fontId="0" fillId="0" borderId="0" xfId="0" applyAlignment="1">
      <alignment vertical="top" wrapText="1"/>
    </xf>
    <xf numFmtId="0" fontId="0" fillId="0" borderId="0" xfId="0" applyFill="1" applyBorder="1" applyAlignment="1">
      <alignment horizontal="left" vertical="center"/>
    </xf>
    <xf numFmtId="0" fontId="0" fillId="3" borderId="5" xfId="0" applyFill="1" applyBorder="1" applyAlignment="1">
      <alignment vertical="top" wrapText="1"/>
    </xf>
    <xf numFmtId="0" fontId="0" fillId="3" borderId="0" xfId="0" applyFill="1" applyBorder="1" applyAlignment="1">
      <alignment vertical="top" wrapText="1"/>
    </xf>
    <xf numFmtId="0" fontId="0" fillId="3" borderId="6" xfId="0" applyFill="1" applyBorder="1" applyAlignment="1">
      <alignment vertical="top" wrapText="1"/>
    </xf>
    <xf numFmtId="0" fontId="0" fillId="6" borderId="6" xfId="0" applyFill="1" applyBorder="1" applyAlignment="1">
      <alignment vertical="center"/>
    </xf>
    <xf numFmtId="0" fontId="0" fillId="3" borderId="6" xfId="0" applyFill="1" applyBorder="1" applyAlignment="1">
      <alignment vertical="center"/>
    </xf>
    <xf numFmtId="0" fontId="0" fillId="0" borderId="0" xfId="0"/>
    <xf numFmtId="0" fontId="0" fillId="0" borderId="0" xfId="0" applyAlignment="1">
      <alignment horizontal="left" vertical="center"/>
    </xf>
    <xf numFmtId="0" fontId="0" fillId="0" borderId="0" xfId="0" applyAlignment="1">
      <alignment vertical="top" wrapText="1"/>
    </xf>
    <xf numFmtId="0" fontId="0" fillId="6" borderId="0" xfId="0" applyFill="1" applyAlignment="1">
      <alignment horizontal="right" vertical="center"/>
    </xf>
    <xf numFmtId="0" fontId="0" fillId="6" borderId="0" xfId="0" applyFill="1" applyAlignment="1">
      <alignment horizontal="center" vertical="center"/>
    </xf>
    <xf numFmtId="49" fontId="0" fillId="6" borderId="0" xfId="0" applyNumberFormat="1" applyFill="1" applyAlignment="1">
      <alignment horizontal="center" vertical="center"/>
    </xf>
    <xf numFmtId="0" fontId="0" fillId="6" borderId="0" xfId="0" applyFill="1" applyAlignment="1">
      <alignment vertical="top" wrapText="1"/>
    </xf>
    <xf numFmtId="0" fontId="0" fillId="3" borderId="0" xfId="0" applyFill="1" applyAlignment="1">
      <alignment horizontal="right" vertical="center"/>
    </xf>
    <xf numFmtId="0" fontId="0" fillId="3" borderId="0" xfId="0" applyFill="1" applyAlignment="1">
      <alignment horizontal="center" vertical="center"/>
    </xf>
    <xf numFmtId="49" fontId="0" fillId="3" borderId="0" xfId="0" applyNumberFormat="1" applyFill="1" applyAlignment="1">
      <alignment horizontal="center" vertical="center"/>
    </xf>
    <xf numFmtId="0" fontId="0" fillId="3" borderId="0" xfId="0" applyFill="1" applyAlignment="1">
      <alignment vertical="top" wrapText="1"/>
    </xf>
    <xf numFmtId="0" fontId="0" fillId="6" borderId="3" xfId="0" applyFill="1" applyBorder="1" applyAlignment="1">
      <alignment horizontal="right" vertical="center"/>
    </xf>
    <xf numFmtId="0" fontId="0" fillId="6" borderId="1" xfId="0" applyFill="1" applyBorder="1" applyAlignment="1">
      <alignment horizontal="right" vertical="center"/>
    </xf>
    <xf numFmtId="0" fontId="0" fillId="6" borderId="1" xfId="0" applyFill="1" applyBorder="1" applyAlignment="1">
      <alignment horizontal="center" vertical="center"/>
    </xf>
    <xf numFmtId="49" fontId="0" fillId="6" borderId="1" xfId="0" applyNumberFormat="1" applyFill="1" applyBorder="1" applyAlignment="1">
      <alignment horizontal="center" vertical="center"/>
    </xf>
    <xf numFmtId="0" fontId="0" fillId="6" borderId="1" xfId="0" applyFill="1" applyBorder="1" applyAlignment="1">
      <alignment vertical="top" wrapText="1"/>
    </xf>
    <xf numFmtId="0" fontId="0" fillId="6" borderId="8" xfId="0" applyFill="1" applyBorder="1" applyAlignment="1">
      <alignment vertical="center"/>
    </xf>
    <xf numFmtId="0" fontId="0" fillId="6" borderId="9" xfId="0" applyFill="1" applyBorder="1" applyAlignment="1">
      <alignment horizontal="right" vertical="center"/>
    </xf>
    <xf numFmtId="0" fontId="0" fillId="6" borderId="10" xfId="0" applyFill="1" applyBorder="1" applyAlignment="1">
      <alignment horizontal="center" vertical="center"/>
    </xf>
    <xf numFmtId="49" fontId="0" fillId="6" borderId="10" xfId="0" applyNumberFormat="1" applyFill="1" applyBorder="1" applyAlignment="1">
      <alignment horizontal="center" vertical="center"/>
    </xf>
    <xf numFmtId="0" fontId="0" fillId="6" borderId="10" xfId="0" applyFill="1" applyBorder="1" applyAlignment="1">
      <alignment vertical="top" wrapText="1"/>
    </xf>
    <xf numFmtId="0" fontId="0" fillId="6" borderId="11" xfId="0" applyFill="1" applyBorder="1" applyAlignment="1">
      <alignment vertical="center"/>
    </xf>
    <xf numFmtId="0" fontId="0" fillId="0" borderId="0" xfId="0"/>
    <xf numFmtId="0" fontId="0" fillId="0" borderId="0" xfId="0"/>
    <xf numFmtId="49" fontId="0" fillId="0" borderId="0" xfId="0" applyNumberFormat="1" applyFill="1" applyBorder="1" applyAlignment="1">
      <alignment wrapText="1"/>
    </xf>
    <xf numFmtId="49" fontId="9" fillId="0" borderId="0" xfId="0" applyNumberFormat="1" applyFont="1" applyFill="1" applyBorder="1" applyAlignment="1">
      <alignment wrapText="1"/>
    </xf>
    <xf numFmtId="0" fontId="0" fillId="0" borderId="0" xfId="0"/>
    <xf numFmtId="0" fontId="0" fillId="0" borderId="0" xfId="0"/>
    <xf numFmtId="0" fontId="0" fillId="0" borderId="0" xfId="0" applyAlignment="1">
      <alignment horizontal="left" vertical="top"/>
    </xf>
    <xf numFmtId="0" fontId="0" fillId="6" borderId="0" xfId="0" applyFill="1" applyAlignment="1">
      <alignment horizontal="left" vertical="top" wrapText="1"/>
    </xf>
    <xf numFmtId="0" fontId="0" fillId="0" borderId="0" xfId="0"/>
    <xf numFmtId="49" fontId="0" fillId="0" borderId="0" xfId="0" applyNumberFormat="1" applyFont="1"/>
    <xf numFmtId="0" fontId="0" fillId="3" borderId="6" xfId="0" applyFill="1" applyBorder="1" applyAlignment="1">
      <alignment vertical="center"/>
    </xf>
    <xf numFmtId="0" fontId="0" fillId="0" borderId="0" xfId="0"/>
    <xf numFmtId="0" fontId="0" fillId="3" borderId="0" xfId="0" applyFill="1" applyBorder="1" applyAlignment="1">
      <alignment vertical="top" wrapText="1"/>
    </xf>
    <xf numFmtId="0" fontId="0" fillId="0" borderId="0" xfId="0" applyAlignment="1">
      <alignment horizontal="left" vertical="center"/>
    </xf>
    <xf numFmtId="0" fontId="0" fillId="0" borderId="0" xfId="0" applyAlignment="1">
      <alignment vertical="top" wrapText="1"/>
    </xf>
    <xf numFmtId="0" fontId="0" fillId="0" borderId="0" xfId="0"/>
    <xf numFmtId="0" fontId="0" fillId="0" borderId="0" xfId="0" applyAlignment="1">
      <alignment horizontal="left" vertical="center"/>
    </xf>
    <xf numFmtId="0" fontId="0" fillId="0" borderId="0" xfId="0" applyAlignment="1">
      <alignment vertical="top" wrapText="1"/>
    </xf>
    <xf numFmtId="0" fontId="0" fillId="6" borderId="6" xfId="0" applyFill="1" applyBorder="1" applyAlignment="1">
      <alignment vertical="center"/>
    </xf>
    <xf numFmtId="0" fontId="0" fillId="6" borderId="0" xfId="0" applyFill="1" applyBorder="1" applyAlignment="1">
      <alignment vertical="top" wrapText="1"/>
    </xf>
    <xf numFmtId="0" fontId="0" fillId="0" borderId="0" xfId="0"/>
    <xf numFmtId="0" fontId="0" fillId="0" borderId="0" xfId="0" applyAlignment="1">
      <alignment horizontal="left" vertical="center"/>
    </xf>
    <xf numFmtId="0" fontId="0" fillId="0" borderId="0" xfId="0" applyAlignment="1">
      <alignment vertical="top" wrapText="1"/>
    </xf>
    <xf numFmtId="0" fontId="0" fillId="0" borderId="0" xfId="0"/>
    <xf numFmtId="0" fontId="0" fillId="0" borderId="0" xfId="0" applyAlignment="1">
      <alignment horizontal="left" vertical="center"/>
    </xf>
    <xf numFmtId="0" fontId="0" fillId="0" borderId="0" xfId="0" applyAlignment="1">
      <alignment vertical="top" wrapText="1"/>
    </xf>
    <xf numFmtId="0" fontId="0" fillId="0" borderId="0" xfId="0"/>
    <xf numFmtId="0" fontId="0" fillId="0" borderId="0" xfId="0" applyAlignment="1">
      <alignment horizontal="left" vertical="center"/>
    </xf>
    <xf numFmtId="0" fontId="0" fillId="0" borderId="0" xfId="0" applyAlignment="1">
      <alignment vertical="top" wrapText="1"/>
    </xf>
    <xf numFmtId="0" fontId="0" fillId="0" borderId="0" xfId="0"/>
    <xf numFmtId="0" fontId="0" fillId="0" borderId="0" xfId="0" applyAlignment="1">
      <alignment vertical="top" wrapText="1"/>
    </xf>
    <xf numFmtId="0" fontId="0" fillId="0" borderId="0" xfId="0" applyAlignment="1">
      <alignment horizontal="left" vertical="center"/>
    </xf>
    <xf numFmtId="0" fontId="6" fillId="0" borderId="0" xfId="0" applyFont="1"/>
    <xf numFmtId="0" fontId="0" fillId="0" borderId="0" xfId="0" applyAlignment="1">
      <alignment horizontal="left" vertical="top"/>
    </xf>
    <xf numFmtId="0" fontId="0" fillId="0" borderId="0" xfId="0" applyFont="1" applyBorder="1" applyAlignment="1">
      <alignment horizontal="center" vertical="top" wrapText="1"/>
    </xf>
    <xf numFmtId="0" fontId="0" fillId="0" borderId="0" xfId="0"/>
    <xf numFmtId="49" fontId="0" fillId="0" borderId="0" xfId="0" applyNumberFormat="1" applyFont="1"/>
    <xf numFmtId="0" fontId="0" fillId="0" borderId="0" xfId="0" applyAlignment="1">
      <alignment horizontal="left" vertical="center"/>
    </xf>
    <xf numFmtId="0" fontId="0" fillId="0" borderId="0" xfId="0" applyAlignment="1">
      <alignment horizontal="left" vertical="top"/>
    </xf>
    <xf numFmtId="0" fontId="0" fillId="0" borderId="0" xfId="0"/>
    <xf numFmtId="0" fontId="0" fillId="0" borderId="0" xfId="0"/>
    <xf numFmtId="0" fontId="0" fillId="0" borderId="0" xfId="0"/>
    <xf numFmtId="0" fontId="3" fillId="0" borderId="0" xfId="0" applyFont="1" applyBorder="1" applyAlignment="1">
      <alignment wrapText="1"/>
    </xf>
    <xf numFmtId="0" fontId="3" fillId="0" borderId="16" xfId="0" applyFont="1" applyBorder="1" applyAlignment="1">
      <alignment wrapText="1"/>
    </xf>
    <xf numFmtId="0" fontId="0" fillId="0" borderId="0" xfId="0" applyFill="1" applyBorder="1"/>
    <xf numFmtId="0" fontId="0" fillId="0" borderId="0" xfId="0" applyAlignment="1">
      <alignment horizontal="left" vertical="top"/>
    </xf>
    <xf numFmtId="0" fontId="0" fillId="6" borderId="0" xfId="0" applyFill="1" applyBorder="1" applyAlignment="1">
      <alignment horizontal="center"/>
    </xf>
    <xf numFmtId="0" fontId="0" fillId="6" borderId="5" xfId="0" applyFill="1" applyBorder="1"/>
    <xf numFmtId="0" fontId="0" fillId="6" borderId="0" xfId="0" applyFill="1" applyBorder="1"/>
    <xf numFmtId="0" fontId="0" fillId="6" borderId="6" xfId="0" applyFill="1" applyBorder="1"/>
    <xf numFmtId="0" fontId="0" fillId="3" borderId="5" xfId="0" applyFill="1" applyBorder="1"/>
    <xf numFmtId="0" fontId="0" fillId="3" borderId="0" xfId="0" applyFill="1" applyBorder="1"/>
    <xf numFmtId="0" fontId="0" fillId="3" borderId="6" xfId="0" applyFill="1" applyBorder="1"/>
    <xf numFmtId="49" fontId="0" fillId="6" borderId="5" xfId="0" applyNumberFormat="1" applyFill="1" applyBorder="1"/>
    <xf numFmtId="49" fontId="0" fillId="6" borderId="0" xfId="0" applyNumberFormat="1" applyFill="1" applyBorder="1"/>
    <xf numFmtId="49" fontId="0" fillId="6" borderId="6" xfId="0" applyNumberFormat="1" applyFill="1" applyBorder="1"/>
    <xf numFmtId="0" fontId="0" fillId="3" borderId="5" xfId="0" applyFill="1" applyBorder="1" applyAlignment="1">
      <alignment horizontal="left" vertical="top" wrapText="1"/>
    </xf>
    <xf numFmtId="0" fontId="0" fillId="3" borderId="0" xfId="0" applyFill="1" applyBorder="1" applyAlignment="1">
      <alignment horizontal="left" vertical="top" wrapText="1"/>
    </xf>
    <xf numFmtId="0" fontId="0" fillId="3" borderId="6" xfId="0" applyFill="1" applyBorder="1" applyAlignment="1">
      <alignment horizontal="left" vertical="top" wrapText="1"/>
    </xf>
    <xf numFmtId="0" fontId="0" fillId="6" borderId="5" xfId="0" applyFill="1" applyBorder="1" applyAlignment="1">
      <alignment horizontal="left" vertical="top" wrapText="1"/>
    </xf>
    <xf numFmtId="0" fontId="0" fillId="6" borderId="0" xfId="0" applyFill="1" applyBorder="1" applyAlignment="1">
      <alignment horizontal="left" vertical="top" wrapText="1"/>
    </xf>
    <xf numFmtId="0" fontId="0" fillId="6" borderId="6" xfId="0" applyFill="1" applyBorder="1" applyAlignment="1">
      <alignment horizontal="left" vertical="top" wrapText="1"/>
    </xf>
    <xf numFmtId="49" fontId="0" fillId="3" borderId="0" xfId="0" applyNumberFormat="1" applyFill="1" applyBorder="1" applyAlignment="1">
      <alignment horizontal="center" vertical="top" wrapText="1"/>
    </xf>
    <xf numFmtId="49" fontId="0" fillId="3" borderId="6" xfId="0" applyNumberFormat="1" applyFill="1" applyBorder="1" applyAlignment="1">
      <alignment horizontal="center" vertical="top" wrapText="1"/>
    </xf>
    <xf numFmtId="49" fontId="0" fillId="6" borderId="0" xfId="0" applyNumberFormat="1" applyFill="1" applyBorder="1" applyAlignment="1">
      <alignment horizontal="center" vertical="top" wrapText="1"/>
    </xf>
    <xf numFmtId="49" fontId="0" fillId="6" borderId="6" xfId="0" applyNumberFormat="1" applyFill="1" applyBorder="1" applyAlignment="1">
      <alignment horizontal="center" vertical="top" wrapText="1"/>
    </xf>
    <xf numFmtId="0" fontId="0" fillId="6" borderId="6" xfId="0" applyFill="1" applyBorder="1" applyAlignment="1">
      <alignment horizontal="center"/>
    </xf>
    <xf numFmtId="0" fontId="0" fillId="3" borderId="0" xfId="0" applyFill="1" applyBorder="1" applyAlignment="1">
      <alignment horizontal="center"/>
    </xf>
    <xf numFmtId="0" fontId="0" fillId="3" borderId="6" xfId="0" applyFill="1" applyBorder="1" applyAlignment="1">
      <alignment horizontal="center"/>
    </xf>
    <xf numFmtId="0" fontId="0" fillId="3" borderId="5" xfId="0" applyFill="1" applyBorder="1" applyAlignment="1">
      <alignment horizontal="left" vertical="top"/>
    </xf>
    <xf numFmtId="0" fontId="0" fillId="3" borderId="0" xfId="0" applyFill="1" applyBorder="1" applyAlignment="1">
      <alignment horizontal="left" vertical="top"/>
    </xf>
    <xf numFmtId="0" fontId="0" fillId="3" borderId="6" xfId="0" applyFill="1" applyBorder="1" applyAlignment="1">
      <alignment horizontal="left" vertical="top"/>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6" xfId="0" applyFont="1" applyFill="1" applyBorder="1" applyAlignment="1">
      <alignment horizontal="center" vertical="center"/>
    </xf>
    <xf numFmtId="0" fontId="0" fillId="3" borderId="7" xfId="0" applyFill="1" applyBorder="1" applyAlignment="1">
      <alignment horizontal="left" vertical="top"/>
    </xf>
    <xf numFmtId="0" fontId="0" fillId="3" borderId="1" xfId="0" applyFill="1" applyBorder="1" applyAlignment="1">
      <alignment horizontal="left" vertical="top"/>
    </xf>
    <xf numFmtId="0" fontId="0" fillId="3" borderId="8" xfId="0" applyFill="1" applyBorder="1" applyAlignment="1">
      <alignment horizontal="left" vertical="top"/>
    </xf>
    <xf numFmtId="0" fontId="0" fillId="3" borderId="5" xfId="0" applyFill="1" applyBorder="1" applyAlignment="1">
      <alignment vertical="center" wrapText="1"/>
    </xf>
    <xf numFmtId="0" fontId="0" fillId="3" borderId="0"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0" fillId="3" borderId="1" xfId="0" applyFill="1" applyBorder="1" applyAlignment="1">
      <alignment vertical="center" wrapText="1"/>
    </xf>
    <xf numFmtId="0" fontId="0" fillId="3" borderId="8" xfId="0" applyFill="1" applyBorder="1" applyAlignment="1">
      <alignment vertical="center" wrapText="1"/>
    </xf>
    <xf numFmtId="0" fontId="0" fillId="3" borderId="5" xfId="0" applyFill="1" applyBorder="1" applyAlignment="1">
      <alignment vertical="center"/>
    </xf>
    <xf numFmtId="0" fontId="0" fillId="3" borderId="0" xfId="0" applyFill="1" applyBorder="1" applyAlignment="1">
      <alignment vertical="center"/>
    </xf>
    <xf numFmtId="0" fontId="0" fillId="3" borderId="6" xfId="0" applyFill="1" applyBorder="1" applyAlignment="1">
      <alignment vertical="center"/>
    </xf>
    <xf numFmtId="0" fontId="0" fillId="6" borderId="5" xfId="0" applyFill="1" applyBorder="1" applyAlignment="1">
      <alignment vertical="center"/>
    </xf>
    <xf numFmtId="0" fontId="0" fillId="6" borderId="0" xfId="0" applyFill="1" applyBorder="1" applyAlignment="1">
      <alignment vertical="center"/>
    </xf>
    <xf numFmtId="0" fontId="0" fillId="6" borderId="6" xfId="0" applyFill="1" applyBorder="1" applyAlignment="1">
      <alignment vertical="center"/>
    </xf>
    <xf numFmtId="49" fontId="9" fillId="3" borderId="0" xfId="0" applyNumberFormat="1" applyFont="1" applyFill="1" applyBorder="1" applyAlignment="1">
      <alignment horizontal="center" vertical="top" wrapText="1"/>
    </xf>
    <xf numFmtId="49" fontId="9" fillId="3" borderId="6" xfId="0" applyNumberFormat="1" applyFont="1" applyFill="1" applyBorder="1" applyAlignment="1">
      <alignment horizontal="center" vertical="top" wrapText="1"/>
    </xf>
    <xf numFmtId="0" fontId="0" fillId="6" borderId="5" xfId="0" applyFill="1" applyBorder="1" applyAlignment="1">
      <alignment horizontal="left" vertical="top"/>
    </xf>
    <xf numFmtId="0" fontId="0" fillId="6" borderId="0" xfId="0" applyFill="1" applyBorder="1" applyAlignment="1">
      <alignment horizontal="left" vertical="top"/>
    </xf>
    <xf numFmtId="0" fontId="0" fillId="6" borderId="6" xfId="0" applyFill="1" applyBorder="1" applyAlignment="1">
      <alignment horizontal="left" vertical="top"/>
    </xf>
    <xf numFmtId="49" fontId="0" fillId="6" borderId="0" xfId="0" applyNumberFormat="1" applyFill="1" applyBorder="1" applyAlignment="1">
      <alignment horizontal="center"/>
    </xf>
    <xf numFmtId="0" fontId="9" fillId="8" borderId="9" xfId="0" applyFont="1" applyFill="1" applyBorder="1" applyAlignment="1">
      <alignment horizontal="center"/>
    </xf>
    <xf numFmtId="0" fontId="9" fillId="8" borderId="10" xfId="0" applyFont="1" applyFill="1" applyBorder="1" applyAlignment="1">
      <alignment horizontal="center"/>
    </xf>
    <xf numFmtId="0" fontId="9" fillId="8" borderId="11" xfId="0" applyFont="1" applyFill="1" applyBorder="1" applyAlignment="1">
      <alignment horizont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1" fillId="3" borderId="5" xfId="0" applyFont="1" applyFill="1" applyBorder="1" applyAlignment="1">
      <alignment horizontal="center" vertical="center"/>
    </xf>
    <xf numFmtId="0" fontId="21" fillId="3" borderId="0" xfId="0" applyFont="1" applyFill="1" applyBorder="1" applyAlignment="1">
      <alignment horizontal="center" vertical="center"/>
    </xf>
    <xf numFmtId="0" fontId="21" fillId="3" borderId="6" xfId="0" applyFont="1" applyFill="1" applyBorder="1" applyAlignment="1">
      <alignment horizontal="center" vertical="center"/>
    </xf>
    <xf numFmtId="49" fontId="18" fillId="3" borderId="5" xfId="0" applyNumberFormat="1" applyFont="1" applyFill="1" applyBorder="1" applyAlignment="1">
      <alignment horizontal="left" vertical="top" wrapText="1"/>
    </xf>
    <xf numFmtId="49" fontId="18" fillId="3" borderId="0" xfId="0" applyNumberFormat="1" applyFont="1" applyFill="1" applyBorder="1" applyAlignment="1">
      <alignment horizontal="left" vertical="top" wrapText="1"/>
    </xf>
    <xf numFmtId="49" fontId="18" fillId="3" borderId="6" xfId="0" applyNumberFormat="1" applyFont="1" applyFill="1" applyBorder="1" applyAlignment="1">
      <alignment horizontal="left" vertical="top" wrapText="1"/>
    </xf>
    <xf numFmtId="0" fontId="24" fillId="3" borderId="5" xfId="0" applyFont="1" applyFill="1" applyBorder="1" applyAlignment="1">
      <alignment horizontal="center" vertical="center"/>
    </xf>
    <xf numFmtId="0" fontId="24" fillId="3" borderId="0" xfId="0" applyFont="1" applyFill="1" applyBorder="1" applyAlignment="1">
      <alignment horizontal="center" vertical="center"/>
    </xf>
    <xf numFmtId="0" fontId="24" fillId="3" borderId="6" xfId="0" applyFont="1" applyFill="1" applyBorder="1" applyAlignment="1">
      <alignment horizontal="center" vertical="center"/>
    </xf>
    <xf numFmtId="0" fontId="18" fillId="3" borderId="5" xfId="0" applyFont="1" applyFill="1" applyBorder="1" applyAlignment="1">
      <alignment vertical="top" wrapText="1"/>
    </xf>
    <xf numFmtId="0" fontId="18" fillId="3" borderId="0" xfId="0" applyFont="1" applyFill="1" applyBorder="1" applyAlignment="1">
      <alignment vertical="top" wrapText="1"/>
    </xf>
    <xf numFmtId="0" fontId="18" fillId="3" borderId="6" xfId="0" applyFont="1" applyFill="1" applyBorder="1" applyAlignment="1">
      <alignment vertical="top" wrapText="1"/>
    </xf>
    <xf numFmtId="0" fontId="18" fillId="3" borderId="5" xfId="0" applyFont="1" applyFill="1" applyBorder="1" applyAlignment="1">
      <alignment horizontal="left" vertical="center"/>
    </xf>
    <xf numFmtId="0" fontId="18" fillId="3" borderId="0" xfId="0" applyFont="1" applyFill="1" applyBorder="1" applyAlignment="1">
      <alignment horizontal="left" vertical="center"/>
    </xf>
    <xf numFmtId="0" fontId="18" fillId="3" borderId="6" xfId="0" applyFont="1" applyFill="1" applyBorder="1" applyAlignment="1">
      <alignment horizontal="left" vertical="center"/>
    </xf>
    <xf numFmtId="0" fontId="18" fillId="4" borderId="5" xfId="0" applyFont="1" applyFill="1" applyBorder="1" applyAlignment="1">
      <alignment horizontal="left" vertical="top" wrapText="1"/>
    </xf>
    <xf numFmtId="0" fontId="18" fillId="4" borderId="0" xfId="0" applyFont="1" applyFill="1" applyBorder="1" applyAlignment="1">
      <alignment horizontal="left" vertical="top" wrapText="1"/>
    </xf>
    <xf numFmtId="0" fontId="18" fillId="4" borderId="6" xfId="0" applyFont="1" applyFill="1" applyBorder="1" applyAlignment="1">
      <alignment horizontal="left" vertical="top" wrapText="1"/>
    </xf>
    <xf numFmtId="0" fontId="0" fillId="6" borderId="5" xfId="0" applyFill="1" applyBorder="1" applyAlignment="1">
      <alignment horizontal="center"/>
    </xf>
    <xf numFmtId="0" fontId="0" fillId="3" borderId="7" xfId="0" applyFill="1" applyBorder="1" applyAlignment="1">
      <alignment horizontal="left" vertical="top" wrapText="1"/>
    </xf>
    <xf numFmtId="0" fontId="0" fillId="3" borderId="1" xfId="0" applyFill="1" applyBorder="1" applyAlignment="1">
      <alignment horizontal="left" vertical="top" wrapText="1"/>
    </xf>
    <xf numFmtId="0" fontId="0" fillId="3" borderId="8" xfId="0" applyFill="1" applyBorder="1" applyAlignment="1">
      <alignment horizontal="left" vertical="top" wrapText="1"/>
    </xf>
    <xf numFmtId="0" fontId="0" fillId="3" borderId="5" xfId="0" applyFill="1" applyBorder="1" applyAlignment="1">
      <alignment horizontal="center"/>
    </xf>
    <xf numFmtId="0" fontId="18" fillId="3" borderId="7" xfId="0" applyFont="1" applyFill="1" applyBorder="1" applyAlignment="1">
      <alignment horizontal="left"/>
    </xf>
    <xf numFmtId="0" fontId="18" fillId="3" borderId="1" xfId="0" applyFont="1" applyFill="1" applyBorder="1" applyAlignment="1">
      <alignment horizontal="left"/>
    </xf>
    <xf numFmtId="0" fontId="18" fillId="3" borderId="8" xfId="0" applyFont="1" applyFill="1" applyBorder="1" applyAlignment="1">
      <alignment horizontal="left"/>
    </xf>
    <xf numFmtId="49" fontId="0" fillId="3" borderId="5" xfId="0" applyNumberFormat="1" applyFill="1" applyBorder="1" applyAlignment="1">
      <alignment horizontal="center"/>
    </xf>
    <xf numFmtId="49" fontId="0" fillId="3" borderId="0" xfId="0" applyNumberFormat="1" applyFill="1" applyBorder="1" applyAlignment="1">
      <alignment horizontal="center"/>
    </xf>
    <xf numFmtId="0" fontId="9" fillId="3" borderId="0" xfId="0" applyFont="1" applyFill="1" applyBorder="1" applyAlignment="1">
      <alignment horizontal="center"/>
    </xf>
    <xf numFmtId="0" fontId="9" fillId="3" borderId="6" xfId="0" applyFont="1" applyFill="1" applyBorder="1" applyAlignment="1">
      <alignment horizontal="center"/>
    </xf>
    <xf numFmtId="0" fontId="7" fillId="3" borderId="5"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6" xfId="0" applyFont="1" applyFill="1" applyBorder="1" applyAlignment="1">
      <alignment horizontal="left" vertical="top" wrapText="1"/>
    </xf>
    <xf numFmtId="49" fontId="0" fillId="3" borderId="5" xfId="0" applyNumberFormat="1" applyFill="1" applyBorder="1" applyAlignment="1">
      <alignment horizontal="center" vertical="top" wrapText="1"/>
    </xf>
    <xf numFmtId="49" fontId="0" fillId="3" borderId="5" xfId="0" applyNumberFormat="1" applyFill="1" applyBorder="1" applyAlignment="1">
      <alignment horizontal="left" vertical="top" wrapText="1"/>
    </xf>
    <xf numFmtId="49" fontId="0" fillId="3" borderId="0" xfId="0" applyNumberFormat="1" applyFill="1" applyBorder="1" applyAlignment="1">
      <alignment horizontal="left" vertical="top" wrapText="1"/>
    </xf>
    <xf numFmtId="49" fontId="0" fillId="3" borderId="6" xfId="0" applyNumberFormat="1" applyFill="1" applyBorder="1" applyAlignment="1">
      <alignment horizontal="left" vertical="top" wrapText="1"/>
    </xf>
    <xf numFmtId="49" fontId="0" fillId="3" borderId="7" xfId="0" applyNumberFormat="1" applyFill="1" applyBorder="1" applyAlignment="1">
      <alignment horizontal="left" vertical="top" wrapText="1"/>
    </xf>
    <xf numFmtId="49" fontId="0" fillId="3" borderId="1" xfId="0" applyNumberFormat="1" applyFill="1" applyBorder="1" applyAlignment="1">
      <alignment horizontal="left" vertical="top" wrapText="1"/>
    </xf>
    <xf numFmtId="49" fontId="0" fillId="3" borderId="8" xfId="0" applyNumberFormat="1" applyFill="1" applyBorder="1" applyAlignment="1">
      <alignment horizontal="left" vertical="top" wrapText="1"/>
    </xf>
    <xf numFmtId="0" fontId="0" fillId="7" borderId="0" xfId="0" applyFill="1" applyBorder="1" applyAlignment="1">
      <alignment horizontal="left" vertical="top"/>
    </xf>
    <xf numFmtId="0" fontId="0" fillId="5" borderId="0" xfId="0" applyFill="1" applyBorder="1" applyAlignment="1">
      <alignment horizontal="left" vertical="top"/>
    </xf>
    <xf numFmtId="49" fontId="9" fillId="5" borderId="3" xfId="0" applyNumberFormat="1" applyFont="1" applyFill="1" applyBorder="1" applyAlignment="1">
      <alignment horizontal="left" vertical="top"/>
    </xf>
    <xf numFmtId="49" fontId="0" fillId="7" borderId="0" xfId="0" applyNumberFormat="1" applyFill="1" applyBorder="1" applyAlignment="1">
      <alignment horizontal="left" vertical="top"/>
    </xf>
    <xf numFmtId="0" fontId="0" fillId="7" borderId="0" xfId="0" applyFill="1" applyBorder="1" applyAlignment="1"/>
    <xf numFmtId="0" fontId="0" fillId="5" borderId="0" xfId="0" applyFill="1" applyBorder="1" applyAlignment="1"/>
    <xf numFmtId="0" fontId="0" fillId="5" borderId="7" xfId="0" applyFill="1" applyBorder="1" applyAlignment="1">
      <alignment horizontal="left"/>
    </xf>
    <xf numFmtId="0" fontId="0" fillId="5" borderId="1" xfId="0" applyFill="1" applyBorder="1" applyAlignment="1">
      <alignment horizontal="left"/>
    </xf>
    <xf numFmtId="0" fontId="0" fillId="5" borderId="8" xfId="0" applyFill="1" applyBorder="1" applyAlignment="1">
      <alignment horizontal="left"/>
    </xf>
    <xf numFmtId="0" fontId="0" fillId="0" borderId="0" xfId="0" applyAlignment="1"/>
    <xf numFmtId="0" fontId="11" fillId="3" borderId="5" xfId="0" applyFont="1" applyFill="1" applyBorder="1" applyAlignment="1">
      <alignment horizontal="left" vertical="top" wrapText="1"/>
    </xf>
    <xf numFmtId="0" fontId="11" fillId="3" borderId="0" xfId="0" applyFont="1" applyFill="1" applyBorder="1" applyAlignment="1">
      <alignment horizontal="left" vertical="top" wrapText="1"/>
    </xf>
    <xf numFmtId="0" fontId="11" fillId="3" borderId="6" xfId="0" applyFont="1" applyFill="1" applyBorder="1" applyAlignment="1">
      <alignment horizontal="left" vertical="top" wrapText="1"/>
    </xf>
    <xf numFmtId="49" fontId="12" fillId="4" borderId="0" xfId="0" applyNumberFormat="1" applyFont="1" applyFill="1" applyBorder="1" applyAlignment="1">
      <alignment vertical="top"/>
    </xf>
    <xf numFmtId="49" fontId="3" fillId="4" borderId="0" xfId="0" applyNumberFormat="1" applyFont="1" applyFill="1" applyBorder="1" applyAlignment="1">
      <alignment vertical="top"/>
    </xf>
    <xf numFmtId="0" fontId="0" fillId="3" borderId="0" xfId="0" applyFill="1" applyBorder="1" applyAlignment="1"/>
    <xf numFmtId="0" fontId="0" fillId="5" borderId="1" xfId="0" applyFill="1" applyBorder="1" applyAlignment="1"/>
    <xf numFmtId="0" fontId="0" fillId="3" borderId="7" xfId="0" applyFill="1" applyBorder="1"/>
    <xf numFmtId="0" fontId="0" fillId="3" borderId="1" xfId="0" applyFill="1" applyBorder="1"/>
    <xf numFmtId="0" fontId="0" fillId="3" borderId="8" xfId="0" applyFill="1" applyBorder="1"/>
    <xf numFmtId="0" fontId="9" fillId="8" borderId="0" xfId="0" applyFont="1" applyFill="1" applyBorder="1" applyAlignment="1">
      <alignment horizontal="center"/>
    </xf>
    <xf numFmtId="0" fontId="0" fillId="0" borderId="3" xfId="0" applyFill="1" applyBorder="1" applyAlignment="1">
      <alignment wrapText="1"/>
    </xf>
    <xf numFmtId="0" fontId="0" fillId="0" borderId="20" xfId="0" applyFill="1" applyBorder="1" applyAlignment="1">
      <alignment wrapText="1"/>
    </xf>
    <xf numFmtId="0" fontId="9" fillId="3" borderId="2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0" fillId="3" borderId="15" xfId="0" applyFill="1" applyBorder="1" applyAlignment="1">
      <alignment horizontal="left" vertical="center" wrapText="1"/>
    </xf>
    <xf numFmtId="0" fontId="0" fillId="3" borderId="0" xfId="0" applyFill="1" applyBorder="1" applyAlignment="1">
      <alignment horizontal="left" vertical="center" wrapText="1"/>
    </xf>
    <xf numFmtId="0" fontId="0" fillId="3" borderId="17" xfId="0" applyFill="1" applyBorder="1" applyAlignment="1">
      <alignment horizontal="left" vertical="center" wrapText="1"/>
    </xf>
    <xf numFmtId="0" fontId="0" fillId="3" borderId="18" xfId="0" applyFill="1" applyBorder="1" applyAlignment="1">
      <alignment horizontal="left" vertical="center" wrapText="1"/>
    </xf>
    <xf numFmtId="0" fontId="21" fillId="3" borderId="12" xfId="0" applyFont="1" applyFill="1" applyBorder="1" applyAlignment="1">
      <alignment horizontal="center" vertical="center"/>
    </xf>
    <xf numFmtId="0" fontId="21" fillId="3" borderId="13" xfId="0" applyFont="1" applyFill="1" applyBorder="1" applyAlignment="1">
      <alignment horizontal="center" vertical="center"/>
    </xf>
    <xf numFmtId="0" fontId="21" fillId="3" borderId="14" xfId="0" applyFont="1" applyFill="1" applyBorder="1" applyAlignment="1">
      <alignment horizontal="center" vertical="center"/>
    </xf>
    <xf numFmtId="0" fontId="21" fillId="3" borderId="15" xfId="0" applyFont="1" applyFill="1" applyBorder="1" applyAlignment="1">
      <alignment horizontal="center" vertical="center"/>
    </xf>
    <xf numFmtId="0" fontId="21" fillId="3" borderId="16" xfId="0" applyFont="1" applyFill="1" applyBorder="1" applyAlignment="1">
      <alignment horizontal="center" vertical="center"/>
    </xf>
    <xf numFmtId="0" fontId="21" fillId="3" borderId="21" xfId="0" applyFont="1" applyFill="1" applyBorder="1" applyAlignment="1">
      <alignment horizontal="center" vertical="center"/>
    </xf>
    <xf numFmtId="0" fontId="21" fillId="3" borderId="1" xfId="0" applyFont="1" applyFill="1" applyBorder="1" applyAlignment="1">
      <alignment horizontal="center" vertical="center"/>
    </xf>
    <xf numFmtId="0" fontId="21" fillId="3" borderId="23" xfId="0" applyFont="1" applyFill="1" applyBorder="1" applyAlignment="1">
      <alignment horizontal="center" vertical="center"/>
    </xf>
    <xf numFmtId="0" fontId="0" fillId="3" borderId="5" xfId="0" applyFill="1" applyBorder="1" applyAlignment="1">
      <alignment horizontal="left"/>
    </xf>
    <xf numFmtId="0" fontId="0" fillId="3" borderId="0" xfId="0" applyFill="1" applyBorder="1" applyAlignment="1">
      <alignment horizontal="left"/>
    </xf>
    <xf numFmtId="0" fontId="0" fillId="3" borderId="6" xfId="0" applyFill="1" applyBorder="1" applyAlignment="1">
      <alignment horizontal="left"/>
    </xf>
    <xf numFmtId="0" fontId="18" fillId="3" borderId="5" xfId="0" applyFont="1" applyFill="1" applyBorder="1" applyAlignment="1">
      <alignment horizontal="left"/>
    </xf>
    <xf numFmtId="0" fontId="18" fillId="3" borderId="0" xfId="0" applyFont="1" applyFill="1" applyBorder="1" applyAlignment="1">
      <alignment horizontal="left"/>
    </xf>
    <xf numFmtId="0" fontId="18" fillId="3" borderId="6" xfId="0" applyFont="1" applyFill="1" applyBorder="1" applyAlignment="1">
      <alignment horizontal="left"/>
    </xf>
    <xf numFmtId="0" fontId="9" fillId="3" borderId="5" xfId="0" applyFont="1" applyFill="1" applyBorder="1" applyAlignment="1">
      <alignment horizontal="center"/>
    </xf>
    <xf numFmtId="0" fontId="0" fillId="3" borderId="0" xfId="0" applyFont="1" applyFill="1" applyBorder="1" applyAlignment="1">
      <alignment horizontal="left" vertical="center"/>
    </xf>
    <xf numFmtId="0" fontId="0" fillId="3" borderId="6" xfId="0" applyFont="1" applyFill="1" applyBorder="1" applyAlignment="1">
      <alignment horizontal="left" vertical="center"/>
    </xf>
    <xf numFmtId="0" fontId="0" fillId="6" borderId="0" xfId="0" applyFont="1" applyFill="1" applyBorder="1" applyAlignment="1">
      <alignment horizontal="left" vertical="center"/>
    </xf>
    <xf numFmtId="0" fontId="0" fillId="6" borderId="6" xfId="0" applyFont="1" applyFill="1" applyBorder="1" applyAlignment="1">
      <alignment horizontal="left" vertical="center"/>
    </xf>
    <xf numFmtId="49" fontId="0" fillId="3" borderId="5" xfId="0" applyNumberFormat="1" applyFont="1" applyFill="1" applyBorder="1" applyAlignment="1">
      <alignment horizontal="left" vertical="center" wrapText="1"/>
    </xf>
    <xf numFmtId="49" fontId="0" fillId="3" borderId="0" xfId="0" applyNumberFormat="1" applyFont="1" applyFill="1" applyBorder="1" applyAlignment="1">
      <alignment horizontal="left" vertical="center" wrapText="1"/>
    </xf>
    <xf numFmtId="49" fontId="0" fillId="3" borderId="6" xfId="0" applyNumberFormat="1" applyFont="1" applyFill="1" applyBorder="1" applyAlignment="1">
      <alignment horizontal="left" vertical="center" wrapText="1"/>
    </xf>
    <xf numFmtId="49" fontId="7" fillId="3" borderId="5" xfId="0" applyNumberFormat="1" applyFont="1" applyFill="1" applyBorder="1" applyAlignment="1">
      <alignment horizontal="center" vertical="top" wrapText="1"/>
    </xf>
    <xf numFmtId="49" fontId="7" fillId="3" borderId="0" xfId="0" applyNumberFormat="1" applyFont="1" applyFill="1" applyBorder="1" applyAlignment="1">
      <alignment horizontal="center" vertical="top" wrapText="1"/>
    </xf>
    <xf numFmtId="49" fontId="7" fillId="3" borderId="6" xfId="0" applyNumberFormat="1"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6" xfId="0" applyFont="1" applyFill="1" applyBorder="1" applyAlignment="1">
      <alignment horizontal="center" vertical="top" wrapText="1"/>
    </xf>
    <xf numFmtId="0" fontId="3" fillId="0" borderId="0" xfId="0" applyFont="1" applyBorder="1" applyAlignment="1">
      <alignment horizontal="right" vertical="center"/>
    </xf>
    <xf numFmtId="0" fontId="3" fillId="0" borderId="0" xfId="0" applyFont="1" applyBorder="1" applyAlignment="1">
      <alignment wrapText="1"/>
    </xf>
    <xf numFmtId="0" fontId="3" fillId="0" borderId="16" xfId="0" applyFont="1" applyBorder="1" applyAlignment="1">
      <alignment wrapText="1"/>
    </xf>
    <xf numFmtId="0" fontId="0" fillId="3" borderId="21" xfId="0" applyFill="1" applyBorder="1" applyAlignment="1">
      <alignment horizontal="left" vertical="center" wrapText="1"/>
    </xf>
    <xf numFmtId="0" fontId="0" fillId="3" borderId="1" xfId="0" applyFill="1" applyBorder="1" applyAlignment="1">
      <alignment horizontal="left" vertical="center" wrapText="1"/>
    </xf>
    <xf numFmtId="49" fontId="4" fillId="3" borderId="5" xfId="0" applyNumberFormat="1" applyFont="1" applyFill="1" applyBorder="1" applyAlignment="1">
      <alignment vertical="top" wrapText="1"/>
    </xf>
    <xf numFmtId="49" fontId="4" fillId="3" borderId="0" xfId="0" applyNumberFormat="1" applyFont="1" applyFill="1" applyBorder="1" applyAlignment="1">
      <alignment vertical="top" wrapText="1"/>
    </xf>
    <xf numFmtId="49" fontId="4" fillId="3" borderId="6" xfId="0" applyNumberFormat="1" applyFont="1" applyFill="1" applyBorder="1" applyAlignment="1">
      <alignment vertical="top" wrapText="1"/>
    </xf>
    <xf numFmtId="49" fontId="0" fillId="3" borderId="5" xfId="0" applyNumberFormat="1" applyFont="1" applyFill="1" applyBorder="1" applyAlignment="1">
      <alignment horizontal="left" vertical="top" wrapText="1"/>
    </xf>
    <xf numFmtId="49" fontId="0" fillId="3" borderId="0" xfId="0" applyNumberFormat="1" applyFont="1" applyFill="1" applyBorder="1" applyAlignment="1">
      <alignment horizontal="left" vertical="top" wrapText="1"/>
    </xf>
    <xf numFmtId="49" fontId="0" fillId="3" borderId="6" xfId="0" applyNumberFormat="1" applyFont="1" applyFill="1" applyBorder="1" applyAlignment="1">
      <alignment horizontal="left" vertical="top" wrapText="1"/>
    </xf>
    <xf numFmtId="49" fontId="0" fillId="3" borderId="7" xfId="0" applyNumberFormat="1" applyFont="1" applyFill="1" applyBorder="1" applyAlignment="1">
      <alignment horizontal="left" vertical="top" wrapText="1"/>
    </xf>
    <xf numFmtId="49" fontId="0" fillId="3" borderId="1" xfId="0" applyNumberFormat="1" applyFont="1" applyFill="1" applyBorder="1" applyAlignment="1">
      <alignment horizontal="left" vertical="top" wrapText="1"/>
    </xf>
    <xf numFmtId="49" fontId="0" fillId="3" borderId="8" xfId="0" applyNumberFormat="1" applyFont="1" applyFill="1" applyBorder="1" applyAlignment="1">
      <alignment horizontal="left" vertical="top" wrapText="1"/>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0" xfId="0" applyFont="1" applyFill="1" applyBorder="1" applyAlignment="1">
      <alignment horizontal="center"/>
    </xf>
    <xf numFmtId="0" fontId="5" fillId="3" borderId="6" xfId="0" applyFont="1" applyFill="1" applyBorder="1" applyAlignment="1">
      <alignment horizontal="center"/>
    </xf>
    <xf numFmtId="0" fontId="9" fillId="3" borderId="15" xfId="0" applyFont="1" applyFill="1" applyBorder="1" applyAlignment="1">
      <alignment horizontal="center" vertical="center" wrapText="1"/>
    </xf>
    <xf numFmtId="0" fontId="9" fillId="3" borderId="0" xfId="0" applyFont="1" applyFill="1" applyBorder="1" applyAlignment="1">
      <alignment horizontal="center" vertical="center" wrapText="1"/>
    </xf>
    <xf numFmtId="49" fontId="18" fillId="3" borderId="5" xfId="0" applyNumberFormat="1" applyFont="1" applyFill="1" applyBorder="1" applyAlignment="1">
      <alignment vertical="top" wrapText="1"/>
    </xf>
    <xf numFmtId="49" fontId="18" fillId="3" borderId="0" xfId="0" applyNumberFormat="1" applyFont="1" applyFill="1" applyBorder="1" applyAlignment="1">
      <alignment vertical="top" wrapText="1"/>
    </xf>
    <xf numFmtId="49" fontId="18" fillId="3" borderId="6" xfId="0" applyNumberFormat="1" applyFont="1" applyFill="1" applyBorder="1" applyAlignment="1">
      <alignment vertical="top" wrapText="1"/>
    </xf>
    <xf numFmtId="0" fontId="7" fillId="3" borderId="7"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8" xfId="0" applyFont="1" applyFill="1" applyBorder="1" applyAlignment="1">
      <alignment horizontal="left" vertical="top" wrapText="1"/>
    </xf>
    <xf numFmtId="49" fontId="0" fillId="3" borderId="5" xfId="0" applyNumberFormat="1" applyFill="1" applyBorder="1" applyAlignment="1">
      <alignment vertical="top" wrapText="1"/>
    </xf>
    <xf numFmtId="49" fontId="0" fillId="3" borderId="0" xfId="0" applyNumberFormat="1" applyFill="1" applyBorder="1" applyAlignment="1">
      <alignment vertical="top" wrapText="1"/>
    </xf>
    <xf numFmtId="49" fontId="0" fillId="3" borderId="6" xfId="0" applyNumberFormat="1" applyFill="1" applyBorder="1" applyAlignment="1">
      <alignment vertical="top" wrapText="1"/>
    </xf>
    <xf numFmtId="0" fontId="18" fillId="3" borderId="5" xfId="0" applyFont="1" applyFill="1" applyBorder="1" applyAlignment="1">
      <alignment horizontal="left" vertical="top" wrapText="1"/>
    </xf>
    <xf numFmtId="0" fontId="18" fillId="3" borderId="0" xfId="0" applyFont="1" applyFill="1" applyBorder="1" applyAlignment="1">
      <alignment horizontal="left" vertical="top" wrapText="1"/>
    </xf>
    <xf numFmtId="0" fontId="18" fillId="3" borderId="6" xfId="0" applyFont="1" applyFill="1" applyBorder="1" applyAlignment="1">
      <alignment horizontal="left" vertical="top" wrapText="1"/>
    </xf>
    <xf numFmtId="0" fontId="0" fillId="0" borderId="0" xfId="0" applyFill="1" applyBorder="1" applyAlignment="1">
      <alignment wrapText="1"/>
    </xf>
    <xf numFmtId="0" fontId="0" fillId="0" borderId="16" xfId="0" applyFill="1" applyBorder="1" applyAlignment="1">
      <alignment wrapText="1"/>
    </xf>
    <xf numFmtId="0" fontId="0" fillId="0" borderId="0" xfId="0" applyFill="1" applyBorder="1" applyAlignment="1">
      <alignment horizontal="right" vertical="center"/>
    </xf>
    <xf numFmtId="0" fontId="0" fillId="0" borderId="18" xfId="0" applyFill="1" applyBorder="1" applyAlignment="1">
      <alignment horizontal="right" vertical="center"/>
    </xf>
    <xf numFmtId="49" fontId="18" fillId="3" borderId="5" xfId="0" applyNumberFormat="1" applyFont="1" applyFill="1" applyBorder="1" applyAlignment="1">
      <alignment horizontal="center" vertical="top" wrapText="1"/>
    </xf>
    <xf numFmtId="49" fontId="18" fillId="3" borderId="0" xfId="0" applyNumberFormat="1" applyFont="1" applyFill="1" applyBorder="1" applyAlignment="1">
      <alignment horizontal="center" vertical="top" wrapText="1"/>
    </xf>
    <xf numFmtId="49" fontId="18" fillId="3" borderId="6" xfId="0" applyNumberFormat="1" applyFont="1" applyFill="1" applyBorder="1" applyAlignment="1">
      <alignment horizontal="center" vertical="top" wrapText="1"/>
    </xf>
    <xf numFmtId="49" fontId="0" fillId="6" borderId="5" xfId="0" applyNumberFormat="1" applyFill="1" applyBorder="1" applyAlignment="1">
      <alignment horizontal="center"/>
    </xf>
    <xf numFmtId="0" fontId="0" fillId="3" borderId="7" xfId="0" applyFill="1" applyBorder="1" applyAlignment="1">
      <alignment horizontal="left"/>
    </xf>
    <xf numFmtId="0" fontId="0" fillId="3" borderId="1" xfId="0" applyFill="1" applyBorder="1" applyAlignment="1">
      <alignment horizontal="left"/>
    </xf>
    <xf numFmtId="0" fontId="0" fillId="3" borderId="8" xfId="0" applyFill="1" applyBorder="1" applyAlignment="1">
      <alignment horizontal="left"/>
    </xf>
    <xf numFmtId="0" fontId="0" fillId="3" borderId="5" xfId="0" applyFont="1" applyFill="1" applyBorder="1" applyAlignment="1">
      <alignment horizontal="left" vertical="center"/>
    </xf>
    <xf numFmtId="0" fontId="0" fillId="3" borderId="5" xfId="0" applyFill="1" applyBorder="1" applyAlignment="1">
      <alignment horizontal="left" vertical="center" wrapText="1"/>
    </xf>
    <xf numFmtId="0" fontId="0" fillId="3" borderId="6" xfId="0" applyFill="1" applyBorder="1" applyAlignment="1">
      <alignment horizontal="left" vertical="center" wrapText="1"/>
    </xf>
    <xf numFmtId="0" fontId="9" fillId="3" borderId="0" xfId="0" applyFont="1" applyFill="1" applyBorder="1" applyAlignment="1">
      <alignment vertical="center"/>
    </xf>
    <xf numFmtId="0" fontId="9" fillId="3" borderId="6" xfId="0" applyFont="1" applyFill="1" applyBorder="1" applyAlignment="1">
      <alignment vertical="center"/>
    </xf>
    <xf numFmtId="0" fontId="0" fillId="6" borderId="5" xfId="0" applyFill="1" applyBorder="1" applyAlignment="1">
      <alignment vertical="top" wrapText="1"/>
    </xf>
    <xf numFmtId="0" fontId="0" fillId="6" borderId="0" xfId="0" applyFill="1" applyBorder="1" applyAlignment="1">
      <alignment vertical="top" wrapText="1"/>
    </xf>
    <xf numFmtId="0" fontId="0" fillId="6" borderId="6" xfId="0" applyFill="1" applyBorder="1" applyAlignment="1">
      <alignment vertical="top" wrapText="1"/>
    </xf>
    <xf numFmtId="49" fontId="9" fillId="3" borderId="0" xfId="0" applyNumberFormat="1" applyFont="1" applyFill="1" applyBorder="1" applyAlignment="1">
      <alignment horizontal="center"/>
    </xf>
    <xf numFmtId="0" fontId="0" fillId="0" borderId="0" xfId="0" applyAlignment="1">
      <alignment wrapText="1"/>
    </xf>
    <xf numFmtId="49" fontId="0" fillId="0" borderId="0" xfId="0" applyNumberFormat="1" applyFill="1" applyBorder="1" applyAlignment="1">
      <alignment wrapText="1"/>
    </xf>
    <xf numFmtId="0" fontId="0" fillId="0" borderId="0" xfId="0"/>
    <xf numFmtId="49" fontId="9" fillId="0" borderId="0" xfId="0" applyNumberFormat="1" applyFont="1" applyFill="1" applyBorder="1" applyAlignment="1">
      <alignment wrapText="1"/>
    </xf>
    <xf numFmtId="49" fontId="0" fillId="0" borderId="0" xfId="0" applyNumberFormat="1" applyAlignment="1">
      <alignment wrapText="1"/>
    </xf>
    <xf numFmtId="49" fontId="3" fillId="10" borderId="0" xfId="0" applyNumberFormat="1" applyFont="1" applyFill="1" applyBorder="1" applyAlignment="1">
      <alignment vertical="top"/>
    </xf>
    <xf numFmtId="0" fontId="0" fillId="3" borderId="5" xfId="0" applyFill="1" applyBorder="1" applyAlignment="1">
      <alignment wrapText="1"/>
    </xf>
    <xf numFmtId="0" fontId="0" fillId="3" borderId="0" xfId="0" applyFill="1" applyBorder="1" applyAlignment="1">
      <alignment wrapText="1"/>
    </xf>
    <xf numFmtId="0" fontId="0" fillId="3" borderId="6" xfId="0" applyFill="1" applyBorder="1" applyAlignment="1">
      <alignment wrapText="1"/>
    </xf>
    <xf numFmtId="49" fontId="0" fillId="0" borderId="0" xfId="0" applyNumberFormat="1" applyFont="1"/>
    <xf numFmtId="0" fontId="18" fillId="3" borderId="7" xfId="0" applyFont="1" applyFill="1" applyBorder="1" applyAlignment="1">
      <alignment horizontal="left" vertical="top" wrapText="1"/>
    </xf>
    <xf numFmtId="0" fontId="18" fillId="3" borderId="1" xfId="0" applyFont="1" applyFill="1" applyBorder="1" applyAlignment="1">
      <alignment horizontal="left" vertical="top" wrapText="1"/>
    </xf>
    <xf numFmtId="0" fontId="18" fillId="3" borderId="8" xfId="0" applyFont="1" applyFill="1" applyBorder="1" applyAlignment="1">
      <alignment horizontal="left" vertical="top" wrapText="1"/>
    </xf>
    <xf numFmtId="0" fontId="0" fillId="0" borderId="0" xfId="0" applyFill="1" applyBorder="1"/>
    <xf numFmtId="0" fontId="0" fillId="3" borderId="5" xfId="0" applyFill="1" applyBorder="1" applyAlignment="1">
      <alignment vertical="top" wrapText="1"/>
    </xf>
    <xf numFmtId="0" fontId="0" fillId="3" borderId="0" xfId="0" applyFill="1" applyBorder="1" applyAlignment="1">
      <alignment vertical="top" wrapText="1"/>
    </xf>
    <xf numFmtId="0" fontId="0" fillId="3" borderId="6" xfId="0" applyFill="1" applyBorder="1" applyAlignment="1">
      <alignment vertical="top" wrapText="1"/>
    </xf>
    <xf numFmtId="0" fontId="4" fillId="3" borderId="5"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6" xfId="0" applyFont="1" applyFill="1" applyBorder="1" applyAlignment="1">
      <alignment horizontal="left" vertical="top" wrapText="1"/>
    </xf>
    <xf numFmtId="0" fontId="0" fillId="3" borderId="7" xfId="0" applyFill="1" applyBorder="1" applyAlignment="1">
      <alignment vertical="top" wrapText="1"/>
    </xf>
    <xf numFmtId="0" fontId="0" fillId="3" borderId="1" xfId="0" applyFill="1" applyBorder="1" applyAlignment="1">
      <alignment vertical="top" wrapText="1"/>
    </xf>
    <xf numFmtId="0" fontId="0" fillId="3" borderId="8" xfId="0" applyFill="1" applyBorder="1" applyAlignment="1">
      <alignment vertical="top" wrapText="1"/>
    </xf>
    <xf numFmtId="0" fontId="0" fillId="3" borderId="5"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6" xfId="0" applyFont="1" applyFill="1" applyBorder="1" applyAlignment="1">
      <alignment horizontal="left" vertical="top" wrapText="1"/>
    </xf>
    <xf numFmtId="0" fontId="0" fillId="0" borderId="0" xfId="0" applyAlignment="1">
      <alignment vertical="top" wrapText="1"/>
    </xf>
    <xf numFmtId="0" fontId="16" fillId="0" borderId="0" xfId="0" applyFont="1" applyAlignment="1">
      <alignment horizontal="left" vertical="top" wrapText="1"/>
    </xf>
    <xf numFmtId="0" fontId="0" fillId="0" borderId="0" xfId="0" applyFont="1" applyAlignment="1">
      <alignment wrapText="1"/>
    </xf>
    <xf numFmtId="0" fontId="16" fillId="0" borderId="0" xfId="0" applyFont="1" applyAlignment="1">
      <alignment horizontal="left" vertical="center"/>
    </xf>
    <xf numFmtId="0" fontId="0" fillId="23" borderId="0" xfId="0" applyFill="1" applyAlignment="1">
      <alignment horizontal="left" vertical="center" wrapText="1"/>
    </xf>
    <xf numFmtId="0" fontId="0" fillId="0" borderId="0" xfId="0" applyAlignment="1">
      <alignment horizontal="left" vertical="center"/>
    </xf>
    <xf numFmtId="0" fontId="30" fillId="0" borderId="12" xfId="0" applyFont="1" applyBorder="1" applyAlignment="1">
      <alignment horizontal="center" vertical="top" wrapText="1"/>
    </xf>
    <xf numFmtId="0" fontId="0" fillId="0" borderId="13" xfId="0" applyFont="1" applyBorder="1" applyAlignment="1">
      <alignment horizontal="center" vertical="top" wrapText="1"/>
    </xf>
    <xf numFmtId="0" fontId="0" fillId="0" borderId="14" xfId="0" applyFont="1" applyBorder="1" applyAlignment="1">
      <alignment horizontal="center" vertical="top" wrapText="1"/>
    </xf>
    <xf numFmtId="0" fontId="0" fillId="0" borderId="17" xfId="0" applyFont="1" applyBorder="1" applyAlignment="1">
      <alignment horizontal="center" vertical="top" wrapText="1"/>
    </xf>
    <xf numFmtId="0" fontId="0" fillId="0" borderId="18" xfId="0" applyFont="1" applyBorder="1" applyAlignment="1">
      <alignment horizontal="center" vertical="top" wrapText="1"/>
    </xf>
    <xf numFmtId="0" fontId="0" fillId="0" borderId="19" xfId="0" applyFont="1" applyBorder="1" applyAlignment="1">
      <alignment horizontal="center" vertical="top" wrapText="1"/>
    </xf>
    <xf numFmtId="0" fontId="0" fillId="24" borderId="0" xfId="0" applyFont="1" applyFill="1" applyBorder="1" applyAlignment="1">
      <alignment horizontal="left" vertical="top" wrapText="1"/>
    </xf>
    <xf numFmtId="0" fontId="0" fillId="23" borderId="0" xfId="0" applyFill="1" applyAlignment="1">
      <alignment horizontal="left" vertical="top"/>
    </xf>
    <xf numFmtId="0" fontId="0" fillId="6" borderId="0" xfId="0" applyFill="1" applyAlignment="1">
      <alignment horizontal="left" vertical="top" wrapText="1"/>
    </xf>
    <xf numFmtId="0" fontId="0" fillId="6" borderId="0" xfId="0" applyFill="1" applyAlignment="1">
      <alignment horizontal="left" vertical="top"/>
    </xf>
    <xf numFmtId="0" fontId="3" fillId="6" borderId="0" xfId="0" applyFont="1" applyFill="1" applyAlignment="1">
      <alignment vertical="top" wrapText="1"/>
    </xf>
    <xf numFmtId="0" fontId="0" fillId="3" borderId="0" xfId="0" applyFill="1" applyAlignment="1">
      <alignment horizontal="left" vertical="top"/>
    </xf>
    <xf numFmtId="0" fontId="0" fillId="3" borderId="0" xfId="0" applyFill="1" applyAlignment="1">
      <alignment horizontal="left" vertical="top" wrapText="1"/>
    </xf>
    <xf numFmtId="0" fontId="8" fillId="3" borderId="0" xfId="0" applyFont="1" applyFill="1" applyAlignment="1">
      <alignment horizontal="left" vertical="top"/>
    </xf>
    <xf numFmtId="0" fontId="0" fillId="17" borderId="2" xfId="0" applyFill="1" applyBorder="1" applyAlignment="1">
      <alignment horizontal="left" vertical="top"/>
    </xf>
    <xf numFmtId="0" fontId="0" fillId="17" borderId="3" xfId="0" applyFill="1" applyBorder="1" applyAlignment="1">
      <alignment horizontal="left" vertical="top"/>
    </xf>
    <xf numFmtId="0" fontId="0" fillId="17" borderId="4" xfId="0" applyFill="1" applyBorder="1" applyAlignment="1">
      <alignment horizontal="left" vertical="top"/>
    </xf>
    <xf numFmtId="0" fontId="9" fillId="17" borderId="0" xfId="0" applyFont="1" applyFill="1" applyBorder="1" applyAlignment="1">
      <alignment vertical="center"/>
    </xf>
    <xf numFmtId="0" fontId="9" fillId="17" borderId="6" xfId="0" applyFont="1" applyFill="1" applyBorder="1" applyAlignment="1">
      <alignment vertical="center"/>
    </xf>
    <xf numFmtId="0" fontId="0" fillId="18" borderId="0" xfId="0" applyFill="1" applyBorder="1" applyAlignment="1">
      <alignment vertical="center"/>
    </xf>
    <xf numFmtId="0" fontId="0" fillId="18" borderId="6" xfId="0" applyFill="1" applyBorder="1" applyAlignment="1">
      <alignment vertical="center"/>
    </xf>
    <xf numFmtId="0" fontId="0" fillId="17" borderId="1" xfId="0" applyFill="1" applyBorder="1" applyAlignment="1">
      <alignment vertical="center"/>
    </xf>
    <xf numFmtId="0" fontId="0" fillId="17" borderId="8" xfId="0" applyFill="1" applyBorder="1" applyAlignment="1">
      <alignment vertical="center"/>
    </xf>
    <xf numFmtId="0" fontId="0" fillId="17" borderId="0" xfId="0" applyFill="1" applyBorder="1" applyAlignment="1">
      <alignment vertical="center"/>
    </xf>
    <xf numFmtId="0" fontId="0" fillId="17" borderId="6" xfId="0" applyFill="1" applyBorder="1" applyAlignment="1">
      <alignment vertical="center"/>
    </xf>
    <xf numFmtId="0" fontId="0" fillId="2" borderId="0" xfId="0" applyFill="1" applyAlignment="1">
      <alignment horizontal="left" vertical="top"/>
    </xf>
    <xf numFmtId="0" fontId="0" fillId="20" borderId="0" xfId="0" applyFill="1" applyAlignment="1">
      <alignment horizontal="left" vertical="top"/>
    </xf>
    <xf numFmtId="0" fontId="0" fillId="2" borderId="0" xfId="0" applyFill="1" applyAlignment="1">
      <alignment horizontal="left" vertical="top" wrapText="1"/>
    </xf>
    <xf numFmtId="0" fontId="0" fillId="2" borderId="1" xfId="0" applyFill="1" applyBorder="1" applyAlignment="1">
      <alignment horizontal="left" vertical="top"/>
    </xf>
    <xf numFmtId="0" fontId="8" fillId="2" borderId="0" xfId="0" applyFont="1" applyFill="1" applyAlignment="1">
      <alignment horizontal="left" vertical="top"/>
    </xf>
    <xf numFmtId="0" fontId="18" fillId="19" borderId="0" xfId="0" applyFont="1" applyFill="1" applyAlignment="1">
      <alignment horizontal="left" vertical="top"/>
    </xf>
    <xf numFmtId="0" fontId="0" fillId="0" borderId="0" xfId="0" applyAlignment="1">
      <alignment horizontal="left" vertical="top"/>
    </xf>
    <xf numFmtId="0" fontId="4" fillId="0" borderId="24" xfId="0" applyFont="1" applyFill="1" applyBorder="1" applyAlignment="1">
      <alignment horizontal="left" vertical="top"/>
    </xf>
    <xf numFmtId="0" fontId="4" fillId="0" borderId="25" xfId="0" applyFont="1" applyFill="1" applyBorder="1" applyAlignment="1">
      <alignment horizontal="left" vertical="top"/>
    </xf>
    <xf numFmtId="0" fontId="4" fillId="0" borderId="26" xfId="0" applyFont="1" applyFill="1" applyBorder="1" applyAlignment="1">
      <alignment horizontal="left" vertical="top"/>
    </xf>
    <xf numFmtId="0" fontId="18" fillId="2" borderId="0" xfId="0" applyFont="1" applyFill="1" applyAlignment="1">
      <alignment horizontal="left" vertical="top" wrapText="1"/>
    </xf>
    <xf numFmtId="0" fontId="0" fillId="5" borderId="0" xfId="0" applyFill="1" applyAlignment="1">
      <alignment horizontal="left" vertical="top" wrapText="1"/>
    </xf>
    <xf numFmtId="0" fontId="0" fillId="15" borderId="0" xfId="0" applyFill="1" applyAlignment="1">
      <alignment horizontal="left" vertical="top" wrapText="1"/>
    </xf>
    <xf numFmtId="0" fontId="0" fillId="0" borderId="0" xfId="0" applyFill="1" applyAlignment="1">
      <alignment horizontal="left" vertical="top"/>
    </xf>
    <xf numFmtId="0" fontId="18" fillId="19" borderId="0" xfId="0" applyFont="1" applyFill="1" applyAlignment="1">
      <alignment horizontal="left" vertical="top" wrapText="1"/>
    </xf>
    <xf numFmtId="0" fontId="0" fillId="17" borderId="5" xfId="0" applyFill="1" applyBorder="1" applyAlignment="1">
      <alignment horizontal="left" vertical="top" wrapText="1"/>
    </xf>
    <xf numFmtId="0" fontId="0" fillId="17" borderId="0" xfId="0" applyFill="1" applyBorder="1" applyAlignment="1">
      <alignment horizontal="left" vertical="top" wrapText="1"/>
    </xf>
    <xf numFmtId="0" fontId="0" fillId="17" borderId="6" xfId="0" applyFill="1" applyBorder="1" applyAlignment="1">
      <alignment horizontal="left" vertical="top" wrapText="1"/>
    </xf>
    <xf numFmtId="0" fontId="0" fillId="17" borderId="7" xfId="0" applyFill="1" applyBorder="1" applyAlignment="1">
      <alignment horizontal="left" vertical="top" wrapText="1"/>
    </xf>
    <xf numFmtId="0" fontId="0" fillId="17" borderId="1" xfId="0" applyFill="1" applyBorder="1" applyAlignment="1">
      <alignment horizontal="left" vertical="top" wrapText="1"/>
    </xf>
    <xf numFmtId="0" fontId="0" fillId="17" borderId="8" xfId="0" applyFill="1" applyBorder="1" applyAlignment="1">
      <alignment horizontal="left" vertical="top" wrapText="1"/>
    </xf>
    <xf numFmtId="0" fontId="0" fillId="16" borderId="0" xfId="0" applyFill="1" applyAlignment="1">
      <alignment horizontal="left" vertical="top" wrapText="1"/>
    </xf>
    <xf numFmtId="0" fontId="0" fillId="19" borderId="0" xfId="0" applyFill="1" applyAlignment="1">
      <alignment horizontal="left" vertical="top" wrapText="1"/>
    </xf>
    <xf numFmtId="0" fontId="17" fillId="0" borderId="0" xfId="0" applyFont="1" applyAlignment="1">
      <alignment horizontal="left" vertical="top"/>
    </xf>
    <xf numFmtId="0" fontId="0" fillId="18" borderId="1" xfId="0" applyFill="1" applyBorder="1" applyAlignment="1">
      <alignment vertical="center"/>
    </xf>
    <xf numFmtId="0" fontId="7" fillId="0" borderId="0" xfId="0" applyFont="1" applyFill="1" applyBorder="1" applyAlignment="1">
      <alignment horizontal="left" vertical="top" wrapText="1"/>
    </xf>
    <xf numFmtId="0" fontId="0" fillId="18" borderId="8" xfId="0" applyFill="1" applyBorder="1" applyAlignment="1">
      <alignment vertical="center"/>
    </xf>
    <xf numFmtId="0" fontId="9" fillId="2" borderId="0" xfId="0" applyFont="1" applyFill="1" applyAlignment="1">
      <alignment horizontal="left"/>
    </xf>
    <xf numFmtId="0" fontId="0" fillId="0" borderId="0" xfId="0" applyAlignment="1">
      <alignment horizontal="left" wrapText="1"/>
    </xf>
    <xf numFmtId="0" fontId="0" fillId="0" borderId="0" xfId="0" applyAlignment="1">
      <alignment horizontal="left" vertical="top" wrapText="1"/>
    </xf>
    <xf numFmtId="0" fontId="7" fillId="0" borderId="0" xfId="0" applyFont="1" applyAlignment="1">
      <alignment horizontal="center" vertical="top"/>
    </xf>
    <xf numFmtId="0" fontId="9" fillId="0" borderId="0" xfId="0" applyFont="1" applyAlignment="1">
      <alignment horizontal="left" vertical="top"/>
    </xf>
    <xf numFmtId="0" fontId="4" fillId="0" borderId="1" xfId="0" applyFont="1" applyBorder="1" applyAlignment="1">
      <alignment horizontal="left" vertical="top" wrapText="1"/>
    </xf>
    <xf numFmtId="0" fontId="0" fillId="0" borderId="5" xfId="0" applyFill="1" applyBorder="1" applyAlignment="1">
      <alignment horizontal="center"/>
    </xf>
    <xf numFmtId="49" fontId="0" fillId="0" borderId="0" xfId="0" applyNumberFormat="1" applyFill="1" applyBorder="1" applyAlignment="1">
      <alignment horizontal="left" vertical="top"/>
    </xf>
    <xf numFmtId="49" fontId="0" fillId="0" borderId="0" xfId="0" applyNumberFormat="1" applyFill="1" applyBorder="1" applyAlignment="1">
      <alignment horizontal="center" vertical="top" wrapText="1"/>
    </xf>
    <xf numFmtId="164" fontId="0" fillId="0" borderId="6" xfId="0" applyNumberFormat="1" applyFill="1" applyBorder="1" applyAlignment="1">
      <alignment horizontal="center" vertical="top" wrapText="1"/>
    </xf>
    <xf numFmtId="0" fontId="0" fillId="0" borderId="0" xfId="0" applyFill="1" applyBorder="1" applyAlignment="1">
      <alignment horizontal="left" vertical="top"/>
    </xf>
    <xf numFmtId="1" fontId="0" fillId="0" borderId="5" xfId="0" applyNumberFormat="1" applyFill="1" applyBorder="1" applyAlignment="1">
      <alignment horizontal="center" vertical="top" wrapText="1"/>
    </xf>
    <xf numFmtId="1" fontId="0" fillId="0" borderId="7" xfId="0" applyNumberFormat="1" applyFill="1" applyBorder="1" applyAlignment="1">
      <alignment horizontal="center" vertical="top" wrapText="1"/>
    </xf>
    <xf numFmtId="0" fontId="0" fillId="0" borderId="1" xfId="0" applyFill="1" applyBorder="1" applyAlignment="1">
      <alignment horizontal="left" vertical="top"/>
    </xf>
    <xf numFmtId="0" fontId="0" fillId="0" borderId="1" xfId="0" applyFill="1" applyBorder="1" applyAlignment="1">
      <alignment horizontal="center" vertical="top" wrapText="1"/>
    </xf>
    <xf numFmtId="164" fontId="0" fillId="0" borderId="1" xfId="0" applyNumberFormat="1" applyFill="1" applyBorder="1" applyAlignment="1">
      <alignment horizontal="center" vertical="top" wrapText="1"/>
    </xf>
    <xf numFmtId="164" fontId="0" fillId="0" borderId="8" xfId="0" applyNumberFormat="1" applyFill="1" applyBorder="1" applyAlignment="1">
      <alignment horizontal="center" vertical="top" wrapText="1"/>
    </xf>
    <xf numFmtId="0" fontId="0" fillId="7" borderId="5" xfId="0" applyNumberFormat="1" applyFill="1" applyBorder="1" applyAlignment="1">
      <alignment horizontal="center" vertical="top" wrapText="1"/>
    </xf>
    <xf numFmtId="164" fontId="0" fillId="0" borderId="0" xfId="0" applyNumberFormat="1" applyFill="1" applyBorder="1"/>
    <xf numFmtId="164" fontId="0" fillId="0" borderId="0" xfId="0" applyNumberFormat="1" applyFill="1" applyBorder="1" applyAlignment="1">
      <alignment horizontal="center"/>
    </xf>
    <xf numFmtId="0" fontId="0" fillId="23" borderId="0" xfId="0" applyFill="1" applyBorder="1" applyAlignment="1">
      <alignment horizontal="center"/>
    </xf>
    <xf numFmtId="0" fontId="0" fillId="25" borderId="0" xfId="0" applyFill="1" applyAlignment="1">
      <alignment horizontal="left" vertical="top"/>
    </xf>
    <xf numFmtId="0" fontId="4" fillId="26" borderId="0" xfId="0" applyFont="1" applyFill="1" applyAlignment="1">
      <alignment horizontal="left" vertical="top" wrapText="1"/>
    </xf>
    <xf numFmtId="49" fontId="0" fillId="24" borderId="0" xfId="0" applyNumberFormat="1" applyFill="1" applyAlignment="1">
      <alignment horizontal="left" vertical="top"/>
    </xf>
  </cellXfs>
  <cellStyles count="15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Normal" xfId="0" builtinId="0"/>
  </cellStyles>
  <dxfs count="0"/>
  <tableStyles count="1" defaultTableStyle="TableStyleMedium9" defaultPivotStyle="PivotStyleMedium7">
    <tableStyle name="Table Style 1" pivot="0" count="0" xr9:uid="{00000000-0011-0000-FFFF-FFFF00000000}"/>
  </tableStyles>
  <colors>
    <mruColors>
      <color rgb="FFFAFFAD"/>
      <color rgb="FFFF6A77"/>
      <color rgb="FFFF9CA4"/>
      <color rgb="FFF87070"/>
      <color rgb="FFE4B5FF"/>
      <color rgb="FFB965FF"/>
      <color rgb="FFD69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547"/>
  <sheetViews>
    <sheetView tabSelected="1" workbookViewId="0">
      <pane ySplit="1" topLeftCell="A2" activePane="bottomLeft" state="frozen"/>
      <selection pane="bottomLeft" activeCell="N9" sqref="N9"/>
    </sheetView>
  </sheetViews>
  <sheetFormatPr baseColWidth="10" defaultRowHeight="16"/>
  <cols>
    <col min="1" max="1" width="2.5" customWidth="1"/>
    <col min="2" max="2" width="9.1640625" style="4" customWidth="1"/>
    <col min="3" max="3" width="10.6640625" style="106" customWidth="1"/>
    <col min="4" max="4" width="11.6640625" style="1" bestFit="1" customWidth="1"/>
    <col min="5" max="5" width="9" style="4" customWidth="1"/>
    <col min="6" max="6" width="14" style="4" bestFit="1" customWidth="1"/>
    <col min="7" max="7" width="11.5" style="4" customWidth="1"/>
    <col min="8" max="8" width="14.1640625" style="4" bestFit="1" customWidth="1"/>
    <col min="9" max="9" width="2.5" customWidth="1"/>
    <col min="14" max="14" width="14.1640625" customWidth="1"/>
    <col min="16" max="16" width="13.6640625" customWidth="1"/>
    <col min="17" max="17" width="2.5" customWidth="1"/>
    <col min="22" max="22" width="11.1640625" style="143" customWidth="1"/>
    <col min="23" max="23" width="10.83203125" style="144"/>
  </cols>
  <sheetData>
    <row r="1" spans="2:23" s="34" customFormat="1">
      <c r="B1" s="450" t="s">
        <v>1612</v>
      </c>
      <c r="C1" s="451"/>
      <c r="D1" s="451"/>
      <c r="E1" s="451"/>
      <c r="F1" s="451"/>
      <c r="G1" s="451"/>
      <c r="H1" s="452"/>
      <c r="J1" s="516" t="s">
        <v>1614</v>
      </c>
      <c r="K1" s="516"/>
      <c r="L1" s="516"/>
      <c r="M1" s="516"/>
      <c r="N1" s="516"/>
      <c r="O1" s="516"/>
      <c r="P1" s="516"/>
      <c r="R1" s="516" t="s">
        <v>1615</v>
      </c>
      <c r="S1" s="516"/>
      <c r="T1" s="516"/>
      <c r="U1" s="516"/>
      <c r="V1" s="516"/>
      <c r="W1" s="516"/>
    </row>
    <row r="3" spans="2:23" ht="16" customHeight="1" thickBot="1"/>
    <row r="4" spans="2:23" ht="16" customHeight="1">
      <c r="B4" s="453" t="s">
        <v>1503</v>
      </c>
      <c r="C4" s="454"/>
      <c r="D4" s="454"/>
      <c r="E4" s="454"/>
      <c r="F4" s="454"/>
      <c r="G4" s="454"/>
      <c r="H4" s="455"/>
      <c r="J4" s="525" t="s">
        <v>1668</v>
      </c>
      <c r="K4" s="526"/>
      <c r="L4" s="526"/>
      <c r="M4" s="526"/>
      <c r="N4" s="526"/>
      <c r="O4" s="526"/>
      <c r="P4" s="527"/>
      <c r="R4" s="40" t="s">
        <v>875</v>
      </c>
      <c r="S4" s="498" t="s">
        <v>2264</v>
      </c>
      <c r="T4" s="498"/>
      <c r="U4" s="41" t="s">
        <v>512</v>
      </c>
      <c r="V4" s="145" t="s">
        <v>1820</v>
      </c>
      <c r="W4" s="146" t="s">
        <v>486</v>
      </c>
    </row>
    <row r="5" spans="2:23" ht="17">
      <c r="B5" s="456"/>
      <c r="C5" s="457"/>
      <c r="D5" s="457"/>
      <c r="E5" s="457"/>
      <c r="F5" s="457"/>
      <c r="G5" s="457"/>
      <c r="H5" s="458"/>
      <c r="J5" s="528"/>
      <c r="K5" s="457"/>
      <c r="L5" s="457"/>
      <c r="M5" s="457"/>
      <c r="N5" s="457"/>
      <c r="O5" s="457"/>
      <c r="P5" s="529"/>
      <c r="R5" s="50">
        <v>33</v>
      </c>
      <c r="S5" s="499" t="s">
        <v>516</v>
      </c>
      <c r="T5" s="499"/>
      <c r="U5" s="51" t="s">
        <v>511</v>
      </c>
      <c r="V5" s="147">
        <f t="shared" ref="V5:V68" si="0">R5/1728</f>
        <v>1.9097222222222224E-2</v>
      </c>
      <c r="W5" s="148">
        <f t="shared" ref="W5:W68" si="1">V5*16</f>
        <v>0.30555555555555558</v>
      </c>
    </row>
    <row r="6" spans="2:23" ht="16" customHeight="1">
      <c r="B6" s="456"/>
      <c r="C6" s="457"/>
      <c r="D6" s="457"/>
      <c r="E6" s="457"/>
      <c r="F6" s="457"/>
      <c r="G6" s="457"/>
      <c r="H6" s="458"/>
      <c r="J6" s="530"/>
      <c r="K6" s="531"/>
      <c r="L6" s="531"/>
      <c r="M6" s="531"/>
      <c r="N6" s="531"/>
      <c r="O6" s="531"/>
      <c r="P6" s="532"/>
      <c r="R6" s="19">
        <v>34</v>
      </c>
      <c r="S6" s="497" t="s">
        <v>268</v>
      </c>
      <c r="T6" s="497"/>
      <c r="U6" s="14" t="s">
        <v>554</v>
      </c>
      <c r="V6" s="149">
        <f t="shared" si="0"/>
        <v>1.9675925925925927E-2</v>
      </c>
      <c r="W6" s="150">
        <f t="shared" si="1"/>
        <v>0.31481481481481483</v>
      </c>
    </row>
    <row r="7" spans="2:23" ht="17">
      <c r="B7" s="459" t="s">
        <v>1622</v>
      </c>
      <c r="C7" s="460"/>
      <c r="D7" s="460"/>
      <c r="E7" s="460"/>
      <c r="F7" s="460"/>
      <c r="G7" s="460"/>
      <c r="H7" s="461"/>
      <c r="J7" s="176"/>
      <c r="K7" s="29"/>
      <c r="L7" s="29"/>
      <c r="M7" s="29"/>
      <c r="N7" s="29"/>
      <c r="O7" s="29"/>
      <c r="P7" s="169"/>
      <c r="R7" s="52">
        <v>47</v>
      </c>
      <c r="S7" s="496" t="s">
        <v>449</v>
      </c>
      <c r="T7" s="496"/>
      <c r="U7" s="53" t="s">
        <v>554</v>
      </c>
      <c r="V7" s="147">
        <f t="shared" si="0"/>
        <v>2.7199074074074073E-2</v>
      </c>
      <c r="W7" s="148">
        <f t="shared" si="1"/>
        <v>0.43518518518518517</v>
      </c>
    </row>
    <row r="8" spans="2:23" ht="16" customHeight="1">
      <c r="B8" s="459" t="s">
        <v>2301</v>
      </c>
      <c r="C8" s="460"/>
      <c r="D8" s="460"/>
      <c r="E8" s="460"/>
      <c r="F8" s="460"/>
      <c r="G8" s="460"/>
      <c r="H8" s="461"/>
      <c r="J8" s="519"/>
      <c r="K8" s="520"/>
      <c r="L8" s="520"/>
      <c r="M8" s="110"/>
      <c r="N8" s="116"/>
      <c r="O8" s="517"/>
      <c r="P8" s="518"/>
      <c r="R8" s="13">
        <v>34</v>
      </c>
      <c r="S8" s="497" t="s">
        <v>450</v>
      </c>
      <c r="T8" s="497"/>
      <c r="U8" s="14" t="s">
        <v>557</v>
      </c>
      <c r="V8" s="149">
        <f t="shared" si="0"/>
        <v>1.9675925925925927E-2</v>
      </c>
      <c r="W8" s="150">
        <f t="shared" si="1"/>
        <v>0.31481481481481483</v>
      </c>
    </row>
    <row r="9" spans="2:23" ht="16" customHeight="1">
      <c r="B9" s="459" t="s">
        <v>1934</v>
      </c>
      <c r="C9" s="460"/>
      <c r="D9" s="460"/>
      <c r="E9" s="460"/>
      <c r="F9" s="460"/>
      <c r="G9" s="460"/>
      <c r="H9" s="461"/>
      <c r="J9" s="573" t="s">
        <v>1616</v>
      </c>
      <c r="K9" s="574"/>
      <c r="L9" s="574"/>
      <c r="M9" s="112" t="s">
        <v>489</v>
      </c>
      <c r="N9" s="113">
        <v>47</v>
      </c>
      <c r="O9" s="554" t="s">
        <v>491</v>
      </c>
      <c r="P9" s="555"/>
      <c r="R9" s="52">
        <v>42</v>
      </c>
      <c r="S9" s="496" t="s">
        <v>641</v>
      </c>
      <c r="T9" s="496"/>
      <c r="U9" s="53" t="s">
        <v>557</v>
      </c>
      <c r="V9" s="147">
        <f t="shared" si="0"/>
        <v>2.4305555555555556E-2</v>
      </c>
      <c r="W9" s="148">
        <f t="shared" si="1"/>
        <v>0.3888888888888889</v>
      </c>
    </row>
    <row r="10" spans="2:23" ht="16" customHeight="1">
      <c r="B10" s="459" t="s">
        <v>1936</v>
      </c>
      <c r="C10" s="460"/>
      <c r="D10" s="460"/>
      <c r="E10" s="460"/>
      <c r="F10" s="460"/>
      <c r="G10" s="460"/>
      <c r="H10" s="461"/>
      <c r="J10" s="521" t="s">
        <v>1642</v>
      </c>
      <c r="K10" s="522"/>
      <c r="L10" s="522"/>
      <c r="M10" s="112"/>
      <c r="N10" s="114"/>
      <c r="O10" s="390"/>
      <c r="P10" s="391"/>
      <c r="R10" s="13">
        <v>47</v>
      </c>
      <c r="S10" s="497" t="s">
        <v>451</v>
      </c>
      <c r="T10" s="497"/>
      <c r="U10" s="14" t="s">
        <v>557</v>
      </c>
      <c r="V10" s="149">
        <f t="shared" si="0"/>
        <v>2.7199074074074073E-2</v>
      </c>
      <c r="W10" s="150">
        <f t="shared" si="1"/>
        <v>0.43518518518518517</v>
      </c>
    </row>
    <row r="11" spans="2:23" ht="17" customHeight="1">
      <c r="B11" s="459"/>
      <c r="C11" s="460"/>
      <c r="D11" s="460"/>
      <c r="E11" s="460"/>
      <c r="F11" s="460"/>
      <c r="G11" s="460"/>
      <c r="H11" s="461"/>
      <c r="J11" s="521"/>
      <c r="K11" s="522"/>
      <c r="L11" s="522"/>
      <c r="M11" s="553" t="s">
        <v>492</v>
      </c>
      <c r="N11" s="158">
        <f>N9/1728</f>
        <v>2.7199074074074073E-2</v>
      </c>
      <c r="O11" s="554" t="s">
        <v>1652</v>
      </c>
      <c r="P11" s="555"/>
      <c r="R11" s="52">
        <v>27</v>
      </c>
      <c r="S11" s="496" t="s">
        <v>452</v>
      </c>
      <c r="T11" s="496"/>
      <c r="U11" s="53" t="s">
        <v>509</v>
      </c>
      <c r="V11" s="147">
        <f t="shared" si="0"/>
        <v>1.5625E-2</v>
      </c>
      <c r="W11" s="148">
        <f t="shared" si="1"/>
        <v>0.25</v>
      </c>
    </row>
    <row r="12" spans="2:23" ht="16" customHeight="1">
      <c r="B12" s="465" t="s">
        <v>1827</v>
      </c>
      <c r="C12" s="466"/>
      <c r="D12" s="466"/>
      <c r="E12" s="466"/>
      <c r="F12" s="466"/>
      <c r="G12" s="466"/>
      <c r="H12" s="467"/>
      <c r="J12" s="521"/>
      <c r="K12" s="522"/>
      <c r="L12" s="522"/>
      <c r="M12" s="553"/>
      <c r="N12" s="158">
        <f>N9 / 108</f>
        <v>0.43518518518518517</v>
      </c>
      <c r="O12" s="554" t="s">
        <v>1653</v>
      </c>
      <c r="P12" s="555"/>
      <c r="R12" s="13">
        <v>8</v>
      </c>
      <c r="S12" s="497" t="s">
        <v>453</v>
      </c>
      <c r="T12" s="497"/>
      <c r="U12" s="14" t="s">
        <v>510</v>
      </c>
      <c r="V12" s="149">
        <f t="shared" si="0"/>
        <v>4.6296296296296294E-3</v>
      </c>
      <c r="W12" s="150">
        <f t="shared" si="1"/>
        <v>7.407407407407407E-2</v>
      </c>
    </row>
    <row r="13" spans="2:23" ht="17" customHeight="1">
      <c r="B13" s="462"/>
      <c r="C13" s="463"/>
      <c r="D13" s="463"/>
      <c r="E13" s="463"/>
      <c r="F13" s="463"/>
      <c r="G13" s="463"/>
      <c r="H13" s="464"/>
      <c r="J13" s="556"/>
      <c r="K13" s="557"/>
      <c r="L13" s="557"/>
      <c r="M13" s="115"/>
      <c r="N13" s="115"/>
      <c r="O13" s="115"/>
      <c r="P13" s="177"/>
      <c r="R13" s="52">
        <v>22</v>
      </c>
      <c r="S13" s="496" t="s">
        <v>454</v>
      </c>
      <c r="T13" s="496"/>
      <c r="U13" s="53" t="s">
        <v>509</v>
      </c>
      <c r="V13" s="147">
        <f t="shared" si="0"/>
        <v>1.2731481481481481E-2</v>
      </c>
      <c r="W13" s="148">
        <f t="shared" si="1"/>
        <v>0.20370370370370369</v>
      </c>
    </row>
    <row r="14" spans="2:23" ht="17">
      <c r="B14" s="471" t="s">
        <v>1634</v>
      </c>
      <c r="C14" s="472"/>
      <c r="D14" s="472"/>
      <c r="E14" s="472"/>
      <c r="F14" s="472"/>
      <c r="G14" s="472"/>
      <c r="H14" s="473"/>
      <c r="J14" s="176"/>
      <c r="K14" s="303"/>
      <c r="L14" s="303"/>
      <c r="M14" s="303"/>
      <c r="N14" s="303"/>
      <c r="O14" s="303"/>
      <c r="P14" s="169"/>
      <c r="R14" s="13">
        <v>26</v>
      </c>
      <c r="S14" s="497" t="s">
        <v>518</v>
      </c>
      <c r="T14" s="497"/>
      <c r="U14" s="14" t="s">
        <v>843</v>
      </c>
      <c r="V14" s="149">
        <f t="shared" si="0"/>
        <v>1.5046296296296295E-2</v>
      </c>
      <c r="W14" s="150">
        <f t="shared" si="1"/>
        <v>0.24074074074074073</v>
      </c>
    </row>
    <row r="15" spans="2:23" ht="16" customHeight="1">
      <c r="B15" s="471"/>
      <c r="C15" s="472"/>
      <c r="D15" s="472"/>
      <c r="E15" s="472"/>
      <c r="F15" s="472"/>
      <c r="G15" s="472"/>
      <c r="H15" s="473"/>
      <c r="J15" s="176"/>
      <c r="K15" s="711" t="s">
        <v>2507</v>
      </c>
      <c r="L15" s="711"/>
      <c r="M15" s="711"/>
      <c r="N15" s="711"/>
      <c r="O15" s="711"/>
      <c r="P15" s="169"/>
      <c r="R15" s="52">
        <v>42</v>
      </c>
      <c r="S15" s="496" t="s">
        <v>455</v>
      </c>
      <c r="T15" s="496"/>
      <c r="U15" s="53" t="s">
        <v>557</v>
      </c>
      <c r="V15" s="147">
        <f t="shared" si="0"/>
        <v>2.4305555555555556E-2</v>
      </c>
      <c r="W15" s="148">
        <f t="shared" si="1"/>
        <v>0.3888888888888889</v>
      </c>
    </row>
    <row r="16" spans="2:23" ht="17">
      <c r="B16" s="468"/>
      <c r="C16" s="469"/>
      <c r="D16" s="469"/>
      <c r="E16" s="469"/>
      <c r="F16" s="469"/>
      <c r="G16" s="469"/>
      <c r="H16" s="470"/>
      <c r="J16" s="176"/>
      <c r="K16" s="29"/>
      <c r="L16" s="29"/>
      <c r="M16" s="29"/>
      <c r="N16" s="29"/>
      <c r="O16" s="29"/>
      <c r="P16" s="169"/>
      <c r="R16" s="13">
        <v>44</v>
      </c>
      <c r="S16" s="497" t="s">
        <v>456</v>
      </c>
      <c r="T16" s="497"/>
      <c r="U16" s="14" t="s">
        <v>510</v>
      </c>
      <c r="V16" s="149">
        <f t="shared" si="0"/>
        <v>2.5462962962962962E-2</v>
      </c>
      <c r="W16" s="150">
        <f t="shared" si="1"/>
        <v>0.40740740740740738</v>
      </c>
    </row>
    <row r="17" spans="2:23" ht="16" customHeight="1">
      <c r="B17" s="468" t="s">
        <v>2296</v>
      </c>
      <c r="C17" s="469"/>
      <c r="D17" s="469"/>
      <c r="E17" s="469"/>
      <c r="F17" s="469"/>
      <c r="G17" s="469"/>
      <c r="H17" s="470"/>
      <c r="J17" s="178"/>
      <c r="K17" s="117"/>
      <c r="L17" s="117"/>
      <c r="M17" s="110" t="s">
        <v>487</v>
      </c>
      <c r="N17" s="111">
        <v>72</v>
      </c>
      <c r="O17" s="140" t="s">
        <v>490</v>
      </c>
      <c r="P17" s="179"/>
      <c r="R17" s="52">
        <v>40</v>
      </c>
      <c r="S17" s="496" t="s">
        <v>457</v>
      </c>
      <c r="T17" s="496"/>
      <c r="U17" s="53" t="s">
        <v>554</v>
      </c>
      <c r="V17" s="147">
        <f t="shared" si="0"/>
        <v>2.3148148148148147E-2</v>
      </c>
      <c r="W17" s="148">
        <f t="shared" si="1"/>
        <v>0.37037037037037035</v>
      </c>
    </row>
    <row r="18" spans="2:23" ht="17">
      <c r="B18" s="468"/>
      <c r="C18" s="469"/>
      <c r="D18" s="469"/>
      <c r="E18" s="469"/>
      <c r="F18" s="469"/>
      <c r="G18" s="469"/>
      <c r="H18" s="470"/>
      <c r="J18" s="573" t="s">
        <v>1617</v>
      </c>
      <c r="K18" s="574"/>
      <c r="L18" s="574"/>
      <c r="M18" s="108" t="s">
        <v>488</v>
      </c>
      <c r="N18" s="11">
        <v>1.5</v>
      </c>
      <c r="O18" s="141" t="s">
        <v>490</v>
      </c>
      <c r="P18" s="180"/>
      <c r="R18" s="13">
        <v>24</v>
      </c>
      <c r="S18" s="497" t="s">
        <v>652</v>
      </c>
      <c r="T18" s="497"/>
      <c r="U18" s="14" t="s">
        <v>510</v>
      </c>
      <c r="V18" s="149">
        <f t="shared" si="0"/>
        <v>1.3888888888888888E-2</v>
      </c>
      <c r="W18" s="150">
        <f t="shared" si="1"/>
        <v>0.22222222222222221</v>
      </c>
    </row>
    <row r="19" spans="2:23" ht="17">
      <c r="B19" s="468" t="s">
        <v>2295</v>
      </c>
      <c r="C19" s="469"/>
      <c r="D19" s="469"/>
      <c r="E19" s="469"/>
      <c r="F19" s="469"/>
      <c r="G19" s="469"/>
      <c r="H19" s="470"/>
      <c r="J19" s="521" t="s">
        <v>1643</v>
      </c>
      <c r="K19" s="522"/>
      <c r="L19" s="522"/>
      <c r="M19" s="108" t="s">
        <v>489</v>
      </c>
      <c r="N19" s="11">
        <v>47</v>
      </c>
      <c r="O19" s="587" t="s">
        <v>1694</v>
      </c>
      <c r="P19" s="588"/>
      <c r="R19" s="52">
        <v>32</v>
      </c>
      <c r="S19" s="496" t="s">
        <v>651</v>
      </c>
      <c r="T19" s="496"/>
      <c r="U19" s="53" t="s">
        <v>510</v>
      </c>
      <c r="V19" s="147">
        <f t="shared" si="0"/>
        <v>1.8518518518518517E-2</v>
      </c>
      <c r="W19" s="148">
        <f t="shared" si="1"/>
        <v>0.29629629629629628</v>
      </c>
    </row>
    <row r="20" spans="2:23" ht="17">
      <c r="B20" s="468"/>
      <c r="C20" s="469"/>
      <c r="D20" s="469"/>
      <c r="E20" s="469"/>
      <c r="F20" s="469"/>
      <c r="G20" s="469"/>
      <c r="H20" s="470"/>
      <c r="J20" s="521"/>
      <c r="K20" s="522"/>
      <c r="L20" s="522"/>
      <c r="M20" s="108"/>
      <c r="N20" s="12"/>
      <c r="O20" s="141"/>
      <c r="P20" s="180"/>
      <c r="R20" s="13">
        <v>43</v>
      </c>
      <c r="S20" s="497" t="s">
        <v>521</v>
      </c>
      <c r="T20" s="497"/>
      <c r="U20" s="14" t="s">
        <v>555</v>
      </c>
      <c r="V20" s="149">
        <f t="shared" si="0"/>
        <v>2.4884259259259259E-2</v>
      </c>
      <c r="W20" s="150">
        <f t="shared" si="1"/>
        <v>0.39814814814814814</v>
      </c>
    </row>
    <row r="21" spans="2:23" ht="17">
      <c r="B21" s="471" t="s">
        <v>1624</v>
      </c>
      <c r="C21" s="472"/>
      <c r="D21" s="472"/>
      <c r="E21" s="472"/>
      <c r="F21" s="472"/>
      <c r="G21" s="472"/>
      <c r="H21" s="473"/>
      <c r="J21" s="521"/>
      <c r="K21" s="522"/>
      <c r="L21" s="522"/>
      <c r="M21" s="589" t="s">
        <v>492</v>
      </c>
      <c r="N21" s="109">
        <f xml:space="preserve"> N17 * (N18/2) * (N18/2) * 3.14 * (N19/1728)*16</f>
        <v>55.342500000000001</v>
      </c>
      <c r="O21" s="141" t="s">
        <v>493</v>
      </c>
      <c r="P21" s="180"/>
      <c r="R21" s="52">
        <v>35</v>
      </c>
      <c r="S21" s="496" t="s">
        <v>520</v>
      </c>
      <c r="T21" s="496"/>
      <c r="U21" s="53" t="s">
        <v>555</v>
      </c>
      <c r="V21" s="147">
        <f t="shared" si="0"/>
        <v>2.0254629629629629E-2</v>
      </c>
      <c r="W21" s="148">
        <f t="shared" si="1"/>
        <v>0.32407407407407407</v>
      </c>
    </row>
    <row r="22" spans="2:23" ht="18" thickBot="1">
      <c r="B22" s="471"/>
      <c r="C22" s="472"/>
      <c r="D22" s="472"/>
      <c r="E22" s="472"/>
      <c r="F22" s="472"/>
      <c r="G22" s="472"/>
      <c r="H22" s="473"/>
      <c r="J22" s="523"/>
      <c r="K22" s="524"/>
      <c r="L22" s="524"/>
      <c r="M22" s="590"/>
      <c r="N22" s="181">
        <f xml:space="preserve"> N21/16</f>
        <v>3.4589062500000001</v>
      </c>
      <c r="O22" s="182" t="s">
        <v>1613</v>
      </c>
      <c r="P22" s="183"/>
      <c r="R22" s="13">
        <v>40</v>
      </c>
      <c r="S22" s="497" t="s">
        <v>519</v>
      </c>
      <c r="T22" s="497"/>
      <c r="U22" s="14" t="s">
        <v>556</v>
      </c>
      <c r="V22" s="149">
        <f t="shared" si="0"/>
        <v>2.3148148148148147E-2</v>
      </c>
      <c r="W22" s="150">
        <f t="shared" si="1"/>
        <v>0.37037037037037035</v>
      </c>
    </row>
    <row r="23" spans="2:23" ht="17">
      <c r="B23" s="471" t="s">
        <v>2490</v>
      </c>
      <c r="C23" s="472"/>
      <c r="D23" s="472"/>
      <c r="E23" s="472"/>
      <c r="F23" s="472"/>
      <c r="G23" s="472"/>
      <c r="H23" s="473"/>
      <c r="P23" s="38"/>
      <c r="R23" s="52">
        <v>30</v>
      </c>
      <c r="S23" s="496" t="s">
        <v>522</v>
      </c>
      <c r="T23" s="496"/>
      <c r="U23" s="53" t="s">
        <v>554</v>
      </c>
      <c r="V23" s="147">
        <f t="shared" si="0"/>
        <v>1.7361111111111112E-2</v>
      </c>
      <c r="W23" s="148">
        <f t="shared" si="1"/>
        <v>0.27777777777777779</v>
      </c>
    </row>
    <row r="24" spans="2:23" ht="17">
      <c r="B24" s="471"/>
      <c r="C24" s="472"/>
      <c r="D24" s="472"/>
      <c r="E24" s="472"/>
      <c r="F24" s="472"/>
      <c r="G24" s="472"/>
      <c r="H24" s="473"/>
      <c r="P24" s="4"/>
      <c r="R24" s="13">
        <v>37</v>
      </c>
      <c r="S24" s="497" t="s">
        <v>523</v>
      </c>
      <c r="T24" s="497"/>
      <c r="U24" s="14" t="s">
        <v>554</v>
      </c>
      <c r="V24" s="149">
        <f t="shared" si="0"/>
        <v>2.1412037037037038E-2</v>
      </c>
      <c r="W24" s="150">
        <f t="shared" si="1"/>
        <v>0.34259259259259262</v>
      </c>
    </row>
    <row r="25" spans="2:23" ht="17">
      <c r="B25" s="459" t="s">
        <v>2214</v>
      </c>
      <c r="C25" s="460"/>
      <c r="D25" s="460"/>
      <c r="E25" s="460"/>
      <c r="F25" s="460"/>
      <c r="G25" s="460"/>
      <c r="H25" s="461"/>
      <c r="J25" s="420" t="s">
        <v>1527</v>
      </c>
      <c r="K25" s="421"/>
      <c r="L25" s="421"/>
      <c r="M25" s="421"/>
      <c r="N25" s="421"/>
      <c r="O25" s="421"/>
      <c r="P25" s="422"/>
      <c r="R25" s="52">
        <v>26</v>
      </c>
      <c r="S25" s="496" t="s">
        <v>458</v>
      </c>
      <c r="T25" s="496"/>
      <c r="U25" s="53" t="s">
        <v>509</v>
      </c>
      <c r="V25" s="147">
        <f t="shared" si="0"/>
        <v>1.5046296296296295E-2</v>
      </c>
      <c r="W25" s="148">
        <f t="shared" si="1"/>
        <v>0.24074074074074073</v>
      </c>
    </row>
    <row r="26" spans="2:23" ht="17">
      <c r="B26" s="459"/>
      <c r="C26" s="460"/>
      <c r="D26" s="460"/>
      <c r="E26" s="460"/>
      <c r="F26" s="460"/>
      <c r="G26" s="460"/>
      <c r="H26" s="461"/>
      <c r="J26" s="423"/>
      <c r="K26" s="424"/>
      <c r="L26" s="424"/>
      <c r="M26" s="424"/>
      <c r="N26" s="424"/>
      <c r="O26" s="424"/>
      <c r="P26" s="425"/>
      <c r="R26" s="13">
        <v>32</v>
      </c>
      <c r="S26" s="497" t="s">
        <v>459</v>
      </c>
      <c r="T26" s="497"/>
      <c r="U26" s="14" t="s">
        <v>557</v>
      </c>
      <c r="V26" s="149">
        <f t="shared" si="0"/>
        <v>1.8518518518518517E-2</v>
      </c>
      <c r="W26" s="150">
        <f t="shared" si="1"/>
        <v>0.29629629629629628</v>
      </c>
    </row>
    <row r="27" spans="2:23" ht="17">
      <c r="B27" s="459"/>
      <c r="C27" s="460"/>
      <c r="D27" s="460"/>
      <c r="E27" s="460"/>
      <c r="F27" s="460"/>
      <c r="G27" s="460"/>
      <c r="H27" s="461"/>
      <c r="J27" s="423"/>
      <c r="K27" s="424"/>
      <c r="L27" s="424"/>
      <c r="M27" s="424"/>
      <c r="N27" s="424"/>
      <c r="O27" s="424"/>
      <c r="P27" s="425"/>
      <c r="R27" s="52">
        <v>51</v>
      </c>
      <c r="S27" s="496" t="s">
        <v>460</v>
      </c>
      <c r="T27" s="496"/>
      <c r="U27" s="53" t="s">
        <v>557</v>
      </c>
      <c r="V27" s="147">
        <f t="shared" si="0"/>
        <v>2.9513888888888888E-2</v>
      </c>
      <c r="W27" s="148">
        <f t="shared" si="1"/>
        <v>0.47222222222222221</v>
      </c>
    </row>
    <row r="28" spans="2:23" ht="16" customHeight="1">
      <c r="B28" s="591"/>
      <c r="C28" s="592"/>
      <c r="D28" s="592"/>
      <c r="E28" s="592"/>
      <c r="F28" s="592"/>
      <c r="G28" s="592"/>
      <c r="H28" s="593"/>
      <c r="J28" s="539" t="s">
        <v>1526</v>
      </c>
      <c r="K28" s="484"/>
      <c r="L28" s="139" t="s">
        <v>1504</v>
      </c>
      <c r="M28" s="484" t="s">
        <v>1528</v>
      </c>
      <c r="N28" s="484"/>
      <c r="O28" s="484" t="s">
        <v>1530</v>
      </c>
      <c r="P28" s="485"/>
      <c r="R28" s="13">
        <v>33</v>
      </c>
      <c r="S28" s="497" t="s">
        <v>461</v>
      </c>
      <c r="T28" s="497"/>
      <c r="U28" s="14" t="s">
        <v>510</v>
      </c>
      <c r="V28" s="149">
        <f t="shared" si="0"/>
        <v>1.9097222222222224E-2</v>
      </c>
      <c r="W28" s="150">
        <f t="shared" si="1"/>
        <v>0.30555555555555558</v>
      </c>
    </row>
    <row r="29" spans="2:23" ht="17">
      <c r="B29" s="575" t="s">
        <v>2508</v>
      </c>
      <c r="C29" s="576"/>
      <c r="D29" s="576"/>
      <c r="E29" s="576"/>
      <c r="F29" s="576"/>
      <c r="G29" s="576"/>
      <c r="H29" s="577"/>
      <c r="J29" s="474" t="s">
        <v>1499</v>
      </c>
      <c r="K29" s="394"/>
      <c r="L29" s="138" t="s">
        <v>40</v>
      </c>
      <c r="M29" s="394">
        <v>0.75</v>
      </c>
      <c r="N29" s="394"/>
      <c r="O29" s="394">
        <v>0.25</v>
      </c>
      <c r="P29" s="414"/>
      <c r="R29" s="52">
        <v>60</v>
      </c>
      <c r="S29" s="496" t="s">
        <v>524</v>
      </c>
      <c r="T29" s="496"/>
      <c r="U29" s="53" t="s">
        <v>511</v>
      </c>
      <c r="V29" s="147">
        <f t="shared" si="0"/>
        <v>3.4722222222222224E-2</v>
      </c>
      <c r="W29" s="148">
        <f t="shared" si="1"/>
        <v>0.55555555555555558</v>
      </c>
    </row>
    <row r="30" spans="2:23" ht="17">
      <c r="B30" s="575"/>
      <c r="C30" s="576"/>
      <c r="D30" s="576"/>
      <c r="E30" s="576"/>
      <c r="F30" s="576"/>
      <c r="G30" s="576"/>
      <c r="H30" s="577"/>
      <c r="J30" s="478" t="s">
        <v>1500</v>
      </c>
      <c r="K30" s="415"/>
      <c r="L30" s="137" t="s">
        <v>42</v>
      </c>
      <c r="M30" s="415">
        <v>2</v>
      </c>
      <c r="N30" s="415"/>
      <c r="O30" s="415">
        <v>0.5</v>
      </c>
      <c r="P30" s="416"/>
      <c r="R30" s="13">
        <v>57</v>
      </c>
      <c r="S30" s="497" t="s">
        <v>525</v>
      </c>
      <c r="T30" s="497"/>
      <c r="U30" s="14" t="s">
        <v>511</v>
      </c>
      <c r="V30" s="149">
        <f t="shared" si="0"/>
        <v>3.2986111111111112E-2</v>
      </c>
      <c r="W30" s="150">
        <f t="shared" si="1"/>
        <v>0.52777777777777779</v>
      </c>
    </row>
    <row r="31" spans="2:23" ht="17">
      <c r="B31" s="575"/>
      <c r="C31" s="576"/>
      <c r="D31" s="576"/>
      <c r="E31" s="576"/>
      <c r="F31" s="576"/>
      <c r="G31" s="576"/>
      <c r="H31" s="577"/>
      <c r="J31" s="474" t="s">
        <v>1501</v>
      </c>
      <c r="K31" s="394"/>
      <c r="L31" s="138" t="s">
        <v>44</v>
      </c>
      <c r="M31" s="394">
        <v>12</v>
      </c>
      <c r="N31" s="394"/>
      <c r="O31" s="394">
        <v>1</v>
      </c>
      <c r="P31" s="414"/>
      <c r="R31" s="52">
        <v>70</v>
      </c>
      <c r="S31" s="496" t="s">
        <v>526</v>
      </c>
      <c r="T31" s="496"/>
      <c r="U31" s="53" t="s">
        <v>554</v>
      </c>
      <c r="V31" s="147">
        <f t="shared" si="0"/>
        <v>4.0509259259259259E-2</v>
      </c>
      <c r="W31" s="148">
        <f t="shared" si="1"/>
        <v>0.64814814814814814</v>
      </c>
    </row>
    <row r="32" spans="2:23" ht="17">
      <c r="B32" s="131"/>
      <c r="C32" s="132"/>
      <c r="D32" s="132"/>
      <c r="E32" s="132"/>
      <c r="F32" s="132"/>
      <c r="G32" s="132"/>
      <c r="H32" s="133"/>
      <c r="J32" s="478" t="s">
        <v>1507</v>
      </c>
      <c r="K32" s="415"/>
      <c r="L32" s="137" t="s">
        <v>298</v>
      </c>
      <c r="M32" s="415">
        <v>16</v>
      </c>
      <c r="N32" s="415"/>
      <c r="O32" s="415">
        <v>2</v>
      </c>
      <c r="P32" s="416"/>
      <c r="R32" s="13">
        <v>30</v>
      </c>
      <c r="S32" s="497" t="s">
        <v>513</v>
      </c>
      <c r="T32" s="497"/>
      <c r="U32" s="14" t="s">
        <v>554</v>
      </c>
      <c r="V32" s="149">
        <f t="shared" si="0"/>
        <v>1.7361111111111112E-2</v>
      </c>
      <c r="W32" s="150">
        <f t="shared" si="1"/>
        <v>0.27777777777777779</v>
      </c>
    </row>
    <row r="33" spans="2:23" ht="17">
      <c r="B33" s="459" t="s">
        <v>1587</v>
      </c>
      <c r="C33" s="460"/>
      <c r="D33" s="460"/>
      <c r="E33" s="460"/>
      <c r="F33" s="460"/>
      <c r="G33" s="460"/>
      <c r="H33" s="461"/>
      <c r="J33" s="474" t="s">
        <v>1508</v>
      </c>
      <c r="K33" s="394"/>
      <c r="L33" s="138" t="s">
        <v>47</v>
      </c>
      <c r="M33" s="394">
        <v>32</v>
      </c>
      <c r="N33" s="394"/>
      <c r="O33" s="394">
        <v>3</v>
      </c>
      <c r="P33" s="414"/>
      <c r="R33" s="52">
        <v>37</v>
      </c>
      <c r="S33" s="496" t="s">
        <v>462</v>
      </c>
      <c r="T33" s="496"/>
      <c r="U33" s="53" t="s">
        <v>554</v>
      </c>
      <c r="V33" s="147">
        <f t="shared" si="0"/>
        <v>2.1412037037037038E-2</v>
      </c>
      <c r="W33" s="148">
        <f t="shared" si="1"/>
        <v>0.34259259259259262</v>
      </c>
    </row>
    <row r="34" spans="2:23" ht="17">
      <c r="B34" s="459"/>
      <c r="C34" s="460"/>
      <c r="D34" s="460"/>
      <c r="E34" s="460"/>
      <c r="F34" s="460"/>
      <c r="G34" s="460"/>
      <c r="H34" s="461"/>
      <c r="J34" s="478" t="s">
        <v>1509</v>
      </c>
      <c r="K34" s="415"/>
      <c r="L34" s="137" t="s">
        <v>48</v>
      </c>
      <c r="M34" s="415">
        <v>64</v>
      </c>
      <c r="N34" s="415"/>
      <c r="O34" s="415">
        <v>4</v>
      </c>
      <c r="P34" s="416"/>
      <c r="R34" s="13">
        <v>53</v>
      </c>
      <c r="S34" s="497" t="s">
        <v>463</v>
      </c>
      <c r="T34" s="497"/>
      <c r="U34" s="14" t="s">
        <v>555</v>
      </c>
      <c r="V34" s="149">
        <f t="shared" si="0"/>
        <v>3.0671296296296297E-2</v>
      </c>
      <c r="W34" s="150">
        <f t="shared" si="1"/>
        <v>0.49074074074074076</v>
      </c>
    </row>
    <row r="35" spans="2:23" ht="17">
      <c r="B35" s="459"/>
      <c r="C35" s="460"/>
      <c r="D35" s="460"/>
      <c r="E35" s="460"/>
      <c r="F35" s="460"/>
      <c r="G35" s="460"/>
      <c r="H35" s="461"/>
      <c r="J35" s="478"/>
      <c r="K35" s="415"/>
      <c r="L35" s="415"/>
      <c r="M35" s="415"/>
      <c r="N35" s="415"/>
      <c r="O35" s="415"/>
      <c r="P35" s="416"/>
      <c r="R35" s="52">
        <v>44</v>
      </c>
      <c r="S35" s="496" t="s">
        <v>464</v>
      </c>
      <c r="T35" s="496"/>
      <c r="U35" s="53" t="s">
        <v>554</v>
      </c>
      <c r="V35" s="147">
        <f t="shared" si="0"/>
        <v>2.5462962962962962E-2</v>
      </c>
      <c r="W35" s="148">
        <f t="shared" si="1"/>
        <v>0.40740740740740738</v>
      </c>
    </row>
    <row r="36" spans="2:23" ht="17">
      <c r="B36" s="277"/>
      <c r="C36" s="278"/>
      <c r="D36" s="278"/>
      <c r="E36" s="278"/>
      <c r="F36" s="278"/>
      <c r="G36" s="278"/>
      <c r="H36" s="279"/>
      <c r="J36" s="533" t="s">
        <v>1533</v>
      </c>
      <c r="K36" s="534"/>
      <c r="L36" s="534"/>
      <c r="M36" s="534"/>
      <c r="N36" s="534"/>
      <c r="O36" s="534"/>
      <c r="P36" s="535"/>
      <c r="R36" s="13">
        <v>34</v>
      </c>
      <c r="S36" s="497" t="s">
        <v>13</v>
      </c>
      <c r="T36" s="497"/>
      <c r="U36" s="14" t="s">
        <v>510</v>
      </c>
      <c r="V36" s="149">
        <f t="shared" si="0"/>
        <v>1.9675925925925927E-2</v>
      </c>
      <c r="W36" s="150">
        <f t="shared" si="1"/>
        <v>0.31481481481481483</v>
      </c>
    </row>
    <row r="37" spans="2:23" ht="16" customHeight="1">
      <c r="B37" s="459" t="s">
        <v>2256</v>
      </c>
      <c r="C37" s="460"/>
      <c r="D37" s="460"/>
      <c r="E37" s="460"/>
      <c r="F37" s="460"/>
      <c r="G37" s="460"/>
      <c r="H37" s="461"/>
      <c r="J37" s="533" t="s">
        <v>1532</v>
      </c>
      <c r="K37" s="534"/>
      <c r="L37" s="534"/>
      <c r="M37" s="534"/>
      <c r="N37" s="534"/>
      <c r="O37" s="534"/>
      <c r="P37" s="535"/>
      <c r="R37" s="52">
        <v>30</v>
      </c>
      <c r="S37" s="496" t="s">
        <v>237</v>
      </c>
      <c r="T37" s="496"/>
      <c r="U37" s="53" t="s">
        <v>554</v>
      </c>
      <c r="V37" s="147">
        <f t="shared" si="0"/>
        <v>1.7361111111111112E-2</v>
      </c>
      <c r="W37" s="148">
        <f t="shared" si="1"/>
        <v>0.27777777777777779</v>
      </c>
    </row>
    <row r="38" spans="2:23" ht="16" customHeight="1">
      <c r="B38" s="459"/>
      <c r="C38" s="460"/>
      <c r="D38" s="460"/>
      <c r="E38" s="460"/>
      <c r="F38" s="460"/>
      <c r="G38" s="460"/>
      <c r="H38" s="461"/>
      <c r="J38" s="404" t="s">
        <v>1510</v>
      </c>
      <c r="K38" s="405"/>
      <c r="L38" s="405"/>
      <c r="M38" s="405"/>
      <c r="N38" s="405"/>
      <c r="O38" s="405"/>
      <c r="P38" s="406"/>
      <c r="R38" s="13">
        <v>47</v>
      </c>
      <c r="S38" s="497" t="s">
        <v>465</v>
      </c>
      <c r="T38" s="497"/>
      <c r="U38" s="14" t="s">
        <v>509</v>
      </c>
      <c r="V38" s="149">
        <f t="shared" si="0"/>
        <v>2.7199074074074073E-2</v>
      </c>
      <c r="W38" s="150">
        <f t="shared" si="1"/>
        <v>0.43518518518518517</v>
      </c>
    </row>
    <row r="39" spans="2:23" ht="16" customHeight="1">
      <c r="B39" s="489"/>
      <c r="C39" s="410"/>
      <c r="D39" s="410"/>
      <c r="E39" s="410"/>
      <c r="F39" s="410"/>
      <c r="G39" s="410"/>
      <c r="H39" s="411"/>
      <c r="J39" s="404"/>
      <c r="K39" s="405"/>
      <c r="L39" s="405"/>
      <c r="M39" s="405"/>
      <c r="N39" s="405"/>
      <c r="O39" s="405"/>
      <c r="P39" s="406"/>
      <c r="R39" s="52">
        <v>40</v>
      </c>
      <c r="S39" s="496" t="s">
        <v>466</v>
      </c>
      <c r="T39" s="496"/>
      <c r="U39" s="53" t="s">
        <v>554</v>
      </c>
      <c r="V39" s="147">
        <f t="shared" si="0"/>
        <v>2.3148148148148147E-2</v>
      </c>
      <c r="W39" s="148">
        <f t="shared" si="1"/>
        <v>0.37037037037037035</v>
      </c>
    </row>
    <row r="40" spans="2:23" ht="16" customHeight="1">
      <c r="B40" s="486" t="s">
        <v>1629</v>
      </c>
      <c r="C40" s="487"/>
      <c r="D40" s="487"/>
      <c r="E40" s="487"/>
      <c r="F40" s="487"/>
      <c r="G40" s="487"/>
      <c r="H40" s="488"/>
      <c r="J40" s="475"/>
      <c r="K40" s="476"/>
      <c r="L40" s="476"/>
      <c r="M40" s="476"/>
      <c r="N40" s="476"/>
      <c r="O40" s="476"/>
      <c r="P40" s="477"/>
      <c r="R40" s="13">
        <v>35</v>
      </c>
      <c r="S40" s="497" t="s">
        <v>467</v>
      </c>
      <c r="T40" s="497"/>
      <c r="U40" s="14" t="s">
        <v>554</v>
      </c>
      <c r="V40" s="149">
        <f t="shared" si="0"/>
        <v>2.0254629629629629E-2</v>
      </c>
      <c r="W40" s="150">
        <f t="shared" si="1"/>
        <v>0.32407407407407407</v>
      </c>
    </row>
    <row r="41" spans="2:23" ht="16" customHeight="1">
      <c r="B41" s="578"/>
      <c r="C41" s="579"/>
      <c r="D41" s="579"/>
      <c r="E41" s="579"/>
      <c r="F41" s="579"/>
      <c r="G41" s="579"/>
      <c r="H41" s="580"/>
      <c r="J41" s="4"/>
      <c r="K41" s="4"/>
      <c r="L41" s="4"/>
      <c r="M41" s="4"/>
      <c r="N41" s="4"/>
      <c r="O41" s="4"/>
      <c r="P41" s="4"/>
      <c r="R41" s="52">
        <v>75</v>
      </c>
      <c r="S41" s="500" t="s">
        <v>527</v>
      </c>
      <c r="T41" s="500"/>
      <c r="U41" s="54" t="s">
        <v>509</v>
      </c>
      <c r="V41" s="147">
        <f t="shared" si="0"/>
        <v>4.3402777777777776E-2</v>
      </c>
      <c r="W41" s="148">
        <f t="shared" si="1"/>
        <v>0.69444444444444442</v>
      </c>
    </row>
    <row r="42" spans="2:23">
      <c r="B42" s="27"/>
      <c r="C42" s="27"/>
      <c r="D42" s="27"/>
      <c r="E42" s="27"/>
      <c r="F42" s="27"/>
      <c r="G42" s="27"/>
      <c r="H42" s="27"/>
      <c r="J42" s="4"/>
      <c r="K42" s="4"/>
      <c r="L42" s="4"/>
      <c r="M42" s="4"/>
      <c r="N42" s="4"/>
      <c r="O42" s="4"/>
      <c r="P42" s="4"/>
      <c r="R42" s="13">
        <v>78</v>
      </c>
      <c r="S42" s="501" t="s">
        <v>468</v>
      </c>
      <c r="T42" s="501"/>
      <c r="U42" s="15" t="s">
        <v>509</v>
      </c>
      <c r="V42" s="149">
        <f t="shared" si="0"/>
        <v>4.5138888888888888E-2</v>
      </c>
      <c r="W42" s="150">
        <f t="shared" si="1"/>
        <v>0.72222222222222221</v>
      </c>
    </row>
    <row r="43" spans="2:23">
      <c r="B43" s="3"/>
      <c r="C43" s="20"/>
      <c r="D43" s="3"/>
      <c r="E43" s="3"/>
      <c r="F43" s="3"/>
      <c r="G43" s="3"/>
      <c r="H43" s="3"/>
      <c r="J43" s="453" t="s">
        <v>1610</v>
      </c>
      <c r="K43" s="454"/>
      <c r="L43" s="454"/>
      <c r="M43" s="454"/>
      <c r="N43" s="454"/>
      <c r="O43" s="454"/>
      <c r="P43" s="455"/>
      <c r="R43" s="52">
        <v>47</v>
      </c>
      <c r="S43" s="500" t="s">
        <v>514</v>
      </c>
      <c r="T43" s="500"/>
      <c r="U43" s="54" t="s">
        <v>511</v>
      </c>
      <c r="V43" s="147">
        <f t="shared" si="0"/>
        <v>2.7199074074074073E-2</v>
      </c>
      <c r="W43" s="148">
        <f t="shared" si="1"/>
        <v>0.43518518518518517</v>
      </c>
    </row>
    <row r="44" spans="2:23" ht="16" customHeight="1">
      <c r="B44" s="453" t="s">
        <v>1623</v>
      </c>
      <c r="C44" s="454"/>
      <c r="D44" s="454"/>
      <c r="E44" s="454"/>
      <c r="F44" s="454"/>
      <c r="G44" s="454"/>
      <c r="H44" s="455"/>
      <c r="J44" s="456"/>
      <c r="K44" s="457"/>
      <c r="L44" s="457"/>
      <c r="M44" s="457"/>
      <c r="N44" s="457"/>
      <c r="O44" s="457"/>
      <c r="P44" s="458"/>
      <c r="R44" s="16">
        <v>35</v>
      </c>
      <c r="S44" s="501" t="s">
        <v>469</v>
      </c>
      <c r="T44" s="501"/>
      <c r="U44" s="15" t="s">
        <v>555</v>
      </c>
      <c r="V44" s="149">
        <f t="shared" si="0"/>
        <v>2.0254629629629629E-2</v>
      </c>
      <c r="W44" s="150">
        <f t="shared" si="1"/>
        <v>0.32407407407407407</v>
      </c>
    </row>
    <row r="45" spans="2:23">
      <c r="B45" s="456"/>
      <c r="C45" s="457"/>
      <c r="D45" s="457"/>
      <c r="E45" s="457"/>
      <c r="F45" s="457"/>
      <c r="G45" s="457"/>
      <c r="H45" s="458"/>
      <c r="J45" s="456"/>
      <c r="K45" s="457"/>
      <c r="L45" s="457"/>
      <c r="M45" s="457"/>
      <c r="N45" s="457"/>
      <c r="O45" s="457"/>
      <c r="P45" s="458"/>
      <c r="R45" s="55">
        <v>42</v>
      </c>
      <c r="S45" s="500" t="s">
        <v>470</v>
      </c>
      <c r="T45" s="500"/>
      <c r="U45" s="54" t="s">
        <v>555</v>
      </c>
      <c r="V45" s="147">
        <f t="shared" si="0"/>
        <v>2.4305555555555556E-2</v>
      </c>
      <c r="W45" s="148">
        <f t="shared" si="1"/>
        <v>0.3888888888888889</v>
      </c>
    </row>
    <row r="46" spans="2:23">
      <c r="B46" s="456"/>
      <c r="C46" s="457"/>
      <c r="D46" s="457"/>
      <c r="E46" s="457"/>
      <c r="F46" s="457"/>
      <c r="G46" s="457"/>
      <c r="H46" s="458"/>
      <c r="J46" s="118" t="s">
        <v>38</v>
      </c>
      <c r="K46" s="119" t="s">
        <v>39</v>
      </c>
      <c r="L46" s="120" t="s">
        <v>1618</v>
      </c>
      <c r="M46" s="120" t="s">
        <v>56</v>
      </c>
      <c r="N46" s="120" t="s">
        <v>2365</v>
      </c>
      <c r="O46" s="120" t="s">
        <v>1619</v>
      </c>
      <c r="P46" s="121" t="s">
        <v>1620</v>
      </c>
      <c r="R46" s="16">
        <v>40</v>
      </c>
      <c r="S46" s="501" t="s">
        <v>485</v>
      </c>
      <c r="T46" s="501"/>
      <c r="U46" s="15" t="s">
        <v>555</v>
      </c>
      <c r="V46" s="149">
        <f t="shared" si="0"/>
        <v>2.3148148148148147E-2</v>
      </c>
      <c r="W46" s="150">
        <f t="shared" si="1"/>
        <v>0.37037037037037035</v>
      </c>
    </row>
    <row r="47" spans="2:23" ht="16" customHeight="1">
      <c r="B47" s="558" t="s">
        <v>2212</v>
      </c>
      <c r="C47" s="559"/>
      <c r="D47" s="559"/>
      <c r="E47" s="559"/>
      <c r="F47" s="559"/>
      <c r="G47" s="559"/>
      <c r="H47" s="560"/>
      <c r="J47" s="122" t="s">
        <v>40</v>
      </c>
      <c r="K47" s="123" t="s">
        <v>49</v>
      </c>
      <c r="L47" s="124">
        <v>2</v>
      </c>
      <c r="M47" s="124">
        <v>1</v>
      </c>
      <c r="N47" s="124">
        <v>2</v>
      </c>
      <c r="O47" s="124" t="s">
        <v>53</v>
      </c>
      <c r="P47" s="125" t="s">
        <v>55</v>
      </c>
      <c r="R47" s="55">
        <v>40</v>
      </c>
      <c r="S47" s="500" t="s">
        <v>471</v>
      </c>
      <c r="T47" s="500"/>
      <c r="U47" s="54" t="s">
        <v>555</v>
      </c>
      <c r="V47" s="147">
        <f t="shared" si="0"/>
        <v>2.3148148148148147E-2</v>
      </c>
      <c r="W47" s="148">
        <f t="shared" si="1"/>
        <v>0.37037037037037035</v>
      </c>
    </row>
    <row r="48" spans="2:23">
      <c r="B48" s="558"/>
      <c r="C48" s="559"/>
      <c r="D48" s="559"/>
      <c r="E48" s="559"/>
      <c r="F48" s="559"/>
      <c r="G48" s="559"/>
      <c r="H48" s="560"/>
      <c r="J48" s="126" t="s">
        <v>41</v>
      </c>
      <c r="K48" s="127" t="s">
        <v>49</v>
      </c>
      <c r="L48" s="129">
        <v>5</v>
      </c>
      <c r="M48" s="129">
        <v>1</v>
      </c>
      <c r="N48" s="129">
        <v>4</v>
      </c>
      <c r="O48" s="129" t="s">
        <v>53</v>
      </c>
      <c r="P48" s="130" t="s">
        <v>55</v>
      </c>
      <c r="R48" s="16">
        <v>53</v>
      </c>
      <c r="S48" s="501" t="s">
        <v>472</v>
      </c>
      <c r="T48" s="501"/>
      <c r="U48" s="15" t="s">
        <v>560</v>
      </c>
      <c r="V48" s="149">
        <f t="shared" si="0"/>
        <v>3.0671296296296297E-2</v>
      </c>
      <c r="W48" s="150">
        <f t="shared" si="1"/>
        <v>0.49074074074074076</v>
      </c>
    </row>
    <row r="49" spans="1:23">
      <c r="B49" s="558"/>
      <c r="C49" s="559"/>
      <c r="D49" s="559"/>
      <c r="E49" s="559"/>
      <c r="F49" s="559"/>
      <c r="G49" s="559"/>
      <c r="H49" s="560"/>
      <c r="J49" s="122" t="s">
        <v>42</v>
      </c>
      <c r="K49" s="123" t="s">
        <v>50</v>
      </c>
      <c r="L49" s="124">
        <v>15</v>
      </c>
      <c r="M49" s="124">
        <v>3</v>
      </c>
      <c r="N49" s="124">
        <v>2</v>
      </c>
      <c r="O49" s="124" t="s">
        <v>53</v>
      </c>
      <c r="P49" s="125" t="s">
        <v>55</v>
      </c>
      <c r="R49" s="55">
        <v>38</v>
      </c>
      <c r="S49" s="500" t="s">
        <v>529</v>
      </c>
      <c r="T49" s="500"/>
      <c r="U49" s="54" t="s">
        <v>554</v>
      </c>
      <c r="V49" s="147">
        <f t="shared" si="0"/>
        <v>2.1990740740740741E-2</v>
      </c>
      <c r="W49" s="148">
        <f t="shared" si="1"/>
        <v>0.35185185185185186</v>
      </c>
    </row>
    <row r="50" spans="1:23">
      <c r="B50" s="558"/>
      <c r="C50" s="559"/>
      <c r="D50" s="559"/>
      <c r="E50" s="559"/>
      <c r="F50" s="559"/>
      <c r="G50" s="559"/>
      <c r="H50" s="560"/>
      <c r="J50" s="126" t="s">
        <v>43</v>
      </c>
      <c r="K50" s="127" t="s">
        <v>50</v>
      </c>
      <c r="L50" s="129">
        <v>25</v>
      </c>
      <c r="M50" s="129">
        <v>2</v>
      </c>
      <c r="N50" s="129">
        <v>6</v>
      </c>
      <c r="O50" s="129" t="s">
        <v>53</v>
      </c>
      <c r="P50" s="130">
        <v>1</v>
      </c>
      <c r="R50" s="16">
        <v>33</v>
      </c>
      <c r="S50" s="501" t="s">
        <v>530</v>
      </c>
      <c r="T50" s="501"/>
      <c r="U50" s="15" t="s">
        <v>554</v>
      </c>
      <c r="V50" s="149">
        <f t="shared" si="0"/>
        <v>1.9097222222222224E-2</v>
      </c>
      <c r="W50" s="150">
        <f t="shared" si="1"/>
        <v>0.30555555555555558</v>
      </c>
    </row>
    <row r="51" spans="1:23" ht="16" customHeight="1">
      <c r="B51" s="558"/>
      <c r="C51" s="559"/>
      <c r="D51" s="559"/>
      <c r="E51" s="559"/>
      <c r="F51" s="559"/>
      <c r="G51" s="559"/>
      <c r="H51" s="560"/>
      <c r="J51" s="122" t="s">
        <v>44</v>
      </c>
      <c r="K51" s="123" t="s">
        <v>50</v>
      </c>
      <c r="L51" s="124">
        <v>20</v>
      </c>
      <c r="M51" s="124">
        <v>1</v>
      </c>
      <c r="N51" s="124">
        <v>20</v>
      </c>
      <c r="O51" s="124" t="s">
        <v>54</v>
      </c>
      <c r="P51" s="125">
        <v>1</v>
      </c>
      <c r="R51" s="55">
        <v>43</v>
      </c>
      <c r="S51" s="500" t="s">
        <v>528</v>
      </c>
      <c r="T51" s="500"/>
      <c r="U51" s="54" t="s">
        <v>556</v>
      </c>
      <c r="V51" s="147">
        <f t="shared" si="0"/>
        <v>2.4884259259259259E-2</v>
      </c>
      <c r="W51" s="148">
        <f t="shared" si="1"/>
        <v>0.39814814814814814</v>
      </c>
    </row>
    <row r="52" spans="1:23">
      <c r="B52" s="581" t="s">
        <v>2210</v>
      </c>
      <c r="C52" s="582"/>
      <c r="D52" s="582"/>
      <c r="E52" s="582"/>
      <c r="F52" s="582"/>
      <c r="G52" s="582"/>
      <c r="H52" s="583"/>
      <c r="J52" s="126" t="s">
        <v>45</v>
      </c>
      <c r="K52" s="127" t="s">
        <v>51</v>
      </c>
      <c r="L52" s="129">
        <v>50</v>
      </c>
      <c r="M52" s="129">
        <v>5</v>
      </c>
      <c r="N52" s="129">
        <v>5</v>
      </c>
      <c r="O52" s="129" t="s">
        <v>53</v>
      </c>
      <c r="P52" s="130" t="s">
        <v>55</v>
      </c>
      <c r="R52" s="16">
        <v>49</v>
      </c>
      <c r="S52" s="501" t="s">
        <v>531</v>
      </c>
      <c r="T52" s="501"/>
      <c r="U52" s="15" t="s">
        <v>557</v>
      </c>
      <c r="V52" s="149">
        <f t="shared" si="0"/>
        <v>2.8356481481481483E-2</v>
      </c>
      <c r="W52" s="150">
        <f t="shared" si="1"/>
        <v>0.45370370370370372</v>
      </c>
    </row>
    <row r="53" spans="1:23">
      <c r="B53" s="581"/>
      <c r="C53" s="582"/>
      <c r="D53" s="582"/>
      <c r="E53" s="582"/>
      <c r="F53" s="582"/>
      <c r="G53" s="582"/>
      <c r="H53" s="583"/>
      <c r="J53" s="122" t="s">
        <v>298</v>
      </c>
      <c r="K53" s="123" t="s">
        <v>51</v>
      </c>
      <c r="L53" s="124">
        <v>70</v>
      </c>
      <c r="M53" s="124">
        <v>4</v>
      </c>
      <c r="N53" s="124">
        <v>30</v>
      </c>
      <c r="O53" s="124" t="s">
        <v>54</v>
      </c>
      <c r="P53" s="125">
        <v>2</v>
      </c>
      <c r="R53" s="55">
        <v>51</v>
      </c>
      <c r="S53" s="500" t="s">
        <v>532</v>
      </c>
      <c r="T53" s="500"/>
      <c r="U53" s="54" t="s">
        <v>560</v>
      </c>
      <c r="V53" s="147">
        <f t="shared" si="0"/>
        <v>2.9513888888888888E-2</v>
      </c>
      <c r="W53" s="148">
        <f t="shared" si="1"/>
        <v>0.47222222222222221</v>
      </c>
    </row>
    <row r="54" spans="1:23" ht="16" customHeight="1">
      <c r="B54" s="581"/>
      <c r="C54" s="582"/>
      <c r="D54" s="582"/>
      <c r="E54" s="582"/>
      <c r="F54" s="582"/>
      <c r="G54" s="582"/>
      <c r="H54" s="583"/>
      <c r="J54" s="126" t="s">
        <v>46</v>
      </c>
      <c r="K54" s="127" t="s">
        <v>51</v>
      </c>
      <c r="L54" s="129">
        <v>60</v>
      </c>
      <c r="M54" s="129">
        <v>8</v>
      </c>
      <c r="N54" s="129">
        <v>7</v>
      </c>
      <c r="O54" s="129" t="s">
        <v>53</v>
      </c>
      <c r="P54" s="130" t="s">
        <v>55</v>
      </c>
      <c r="R54" s="16">
        <v>43</v>
      </c>
      <c r="S54" s="501" t="s">
        <v>533</v>
      </c>
      <c r="T54" s="501"/>
      <c r="U54" s="15" t="s">
        <v>557</v>
      </c>
      <c r="V54" s="149">
        <f t="shared" si="0"/>
        <v>2.4884259259259259E-2</v>
      </c>
      <c r="W54" s="150">
        <f t="shared" si="1"/>
        <v>0.39814814814814814</v>
      </c>
    </row>
    <row r="55" spans="1:23">
      <c r="B55" s="489"/>
      <c r="C55" s="410"/>
      <c r="D55" s="410"/>
      <c r="E55" s="410"/>
      <c r="F55" s="410"/>
      <c r="G55" s="410"/>
      <c r="H55" s="411"/>
      <c r="J55" s="122" t="s">
        <v>47</v>
      </c>
      <c r="K55" s="123" t="s">
        <v>52</v>
      </c>
      <c r="L55" s="124">
        <v>85</v>
      </c>
      <c r="M55" s="124">
        <v>9</v>
      </c>
      <c r="N55" s="124">
        <v>9</v>
      </c>
      <c r="O55" s="124" t="s">
        <v>53</v>
      </c>
      <c r="P55" s="125">
        <v>2</v>
      </c>
      <c r="R55" s="55">
        <v>42</v>
      </c>
      <c r="S55" s="500" t="s">
        <v>473</v>
      </c>
      <c r="T55" s="500"/>
      <c r="U55" s="54" t="s">
        <v>555</v>
      </c>
      <c r="V55" s="147">
        <f t="shared" si="0"/>
        <v>2.4305555555555556E-2</v>
      </c>
      <c r="W55" s="148">
        <f t="shared" si="1"/>
        <v>0.3888888888888889</v>
      </c>
    </row>
    <row r="56" spans="1:23">
      <c r="B56" s="490" t="s">
        <v>2380</v>
      </c>
      <c r="C56" s="491"/>
      <c r="D56" s="491"/>
      <c r="E56" s="491"/>
      <c r="F56" s="491"/>
      <c r="G56" s="491"/>
      <c r="H56" s="492"/>
      <c r="J56" s="126" t="s">
        <v>48</v>
      </c>
      <c r="K56" s="127" t="s">
        <v>52</v>
      </c>
      <c r="L56" s="129">
        <v>100</v>
      </c>
      <c r="M56" s="129">
        <v>7</v>
      </c>
      <c r="N56" s="129">
        <v>50</v>
      </c>
      <c r="O56" s="129" t="s">
        <v>54</v>
      </c>
      <c r="P56" s="130">
        <v>3</v>
      </c>
      <c r="R56" s="16">
        <v>45</v>
      </c>
      <c r="S56" s="501" t="s">
        <v>474</v>
      </c>
      <c r="T56" s="501"/>
      <c r="U56" s="15" t="s">
        <v>555</v>
      </c>
      <c r="V56" s="149">
        <f t="shared" si="0"/>
        <v>2.6041666666666668E-2</v>
      </c>
      <c r="W56" s="150">
        <f t="shared" si="1"/>
        <v>0.41666666666666669</v>
      </c>
    </row>
    <row r="57" spans="1:23">
      <c r="B57" s="490"/>
      <c r="C57" s="491"/>
      <c r="D57" s="491"/>
      <c r="E57" s="491"/>
      <c r="F57" s="491"/>
      <c r="G57" s="491"/>
      <c r="H57" s="492"/>
      <c r="J57" s="122" t="s">
        <v>1621</v>
      </c>
      <c r="K57" s="123" t="s">
        <v>908</v>
      </c>
      <c r="L57" s="124" t="s">
        <v>908</v>
      </c>
      <c r="M57" s="124" t="s">
        <v>908</v>
      </c>
      <c r="N57" s="124">
        <v>100</v>
      </c>
      <c r="O57" s="124" t="s">
        <v>54</v>
      </c>
      <c r="P57" s="125">
        <v>5</v>
      </c>
      <c r="R57" s="55">
        <v>47</v>
      </c>
      <c r="S57" s="500" t="s">
        <v>475</v>
      </c>
      <c r="T57" s="500"/>
      <c r="U57" s="54" t="s">
        <v>555</v>
      </c>
      <c r="V57" s="147">
        <f t="shared" si="0"/>
        <v>2.7199074074074073E-2</v>
      </c>
      <c r="W57" s="148">
        <f t="shared" si="1"/>
        <v>0.43518518518518517</v>
      </c>
    </row>
    <row r="58" spans="1:23">
      <c r="B58" s="490"/>
      <c r="C58" s="491"/>
      <c r="D58" s="491"/>
      <c r="E58" s="491"/>
      <c r="F58" s="491"/>
      <c r="G58" s="491"/>
      <c r="H58" s="492"/>
      <c r="J58" s="126"/>
      <c r="K58" s="127"/>
      <c r="L58" s="128"/>
      <c r="M58" s="129"/>
      <c r="N58" s="129"/>
      <c r="O58" s="129"/>
      <c r="P58" s="130"/>
      <c r="R58" s="16">
        <v>62</v>
      </c>
      <c r="S58" s="501" t="s">
        <v>534</v>
      </c>
      <c r="T58" s="501"/>
      <c r="U58" s="15" t="s">
        <v>554</v>
      </c>
      <c r="V58" s="149">
        <f t="shared" si="0"/>
        <v>3.5879629629629629E-2</v>
      </c>
      <c r="W58" s="150">
        <f t="shared" si="1"/>
        <v>0.57407407407407407</v>
      </c>
    </row>
    <row r="59" spans="1:23">
      <c r="A59" s="5"/>
      <c r="B59" s="490" t="s">
        <v>1531</v>
      </c>
      <c r="C59" s="491"/>
      <c r="D59" s="491"/>
      <c r="E59" s="491"/>
      <c r="F59" s="491"/>
      <c r="G59" s="491"/>
      <c r="H59" s="492"/>
      <c r="I59" s="5"/>
      <c r="J59" s="584" t="s">
        <v>2302</v>
      </c>
      <c r="K59" s="585"/>
      <c r="L59" s="585"/>
      <c r="M59" s="585"/>
      <c r="N59" s="585"/>
      <c r="O59" s="585"/>
      <c r="P59" s="586"/>
      <c r="Q59" s="5"/>
      <c r="R59" s="55">
        <v>43</v>
      </c>
      <c r="S59" s="500" t="s">
        <v>517</v>
      </c>
      <c r="T59" s="500"/>
      <c r="U59" s="54" t="s">
        <v>554</v>
      </c>
      <c r="V59" s="147">
        <f t="shared" si="0"/>
        <v>2.4884259259259259E-2</v>
      </c>
      <c r="W59" s="148">
        <f t="shared" si="1"/>
        <v>0.39814814814814814</v>
      </c>
    </row>
    <row r="60" spans="1:23">
      <c r="B60" s="493"/>
      <c r="C60" s="494"/>
      <c r="D60" s="494"/>
      <c r="E60" s="494"/>
      <c r="F60" s="494"/>
      <c r="G60" s="494"/>
      <c r="H60" s="495"/>
      <c r="J60" s="584"/>
      <c r="K60" s="585"/>
      <c r="L60" s="585"/>
      <c r="M60" s="585"/>
      <c r="N60" s="585"/>
      <c r="O60" s="585"/>
      <c r="P60" s="586"/>
      <c r="R60" s="16">
        <v>46</v>
      </c>
      <c r="S60" s="501" t="s">
        <v>535</v>
      </c>
      <c r="T60" s="501"/>
      <c r="U60" s="15" t="s">
        <v>509</v>
      </c>
      <c r="V60" s="149">
        <f t="shared" si="0"/>
        <v>2.6620370370370371E-2</v>
      </c>
      <c r="W60" s="150">
        <f t="shared" si="1"/>
        <v>0.42592592592592593</v>
      </c>
    </row>
    <row r="61" spans="1:23" ht="16" customHeight="1">
      <c r="C61"/>
      <c r="J61" s="536" t="s">
        <v>715</v>
      </c>
      <c r="K61" s="537"/>
      <c r="L61" s="537"/>
      <c r="M61" s="537"/>
      <c r="N61" s="537"/>
      <c r="O61" s="537"/>
      <c r="P61" s="538"/>
      <c r="R61" s="55">
        <v>52</v>
      </c>
      <c r="S61" s="500" t="s">
        <v>536</v>
      </c>
      <c r="T61" s="500"/>
      <c r="U61" s="54" t="s">
        <v>554</v>
      </c>
      <c r="V61" s="147">
        <f t="shared" si="0"/>
        <v>3.0092592592592591E-2</v>
      </c>
      <c r="W61" s="148">
        <f t="shared" si="1"/>
        <v>0.48148148148148145</v>
      </c>
    </row>
    <row r="62" spans="1:23">
      <c r="C62"/>
      <c r="J62" s="479" t="s">
        <v>753</v>
      </c>
      <c r="K62" s="480"/>
      <c r="L62" s="480"/>
      <c r="M62" s="480"/>
      <c r="N62" s="480"/>
      <c r="O62" s="480"/>
      <c r="P62" s="481"/>
      <c r="R62" s="16">
        <v>28</v>
      </c>
      <c r="S62" s="501" t="s">
        <v>476</v>
      </c>
      <c r="T62" s="501"/>
      <c r="U62" s="15" t="s">
        <v>510</v>
      </c>
      <c r="V62" s="149">
        <f t="shared" si="0"/>
        <v>1.6203703703703703E-2</v>
      </c>
      <c r="W62" s="150">
        <f t="shared" si="1"/>
        <v>0.25925925925925924</v>
      </c>
    </row>
    <row r="63" spans="1:23">
      <c r="B63" s="420" t="s">
        <v>1626</v>
      </c>
      <c r="C63" s="421"/>
      <c r="D63" s="421"/>
      <c r="E63" s="421"/>
      <c r="F63" s="421"/>
      <c r="G63" s="421"/>
      <c r="H63" s="422"/>
      <c r="J63" s="142"/>
      <c r="K63" s="142"/>
      <c r="L63" s="1"/>
      <c r="M63" s="4"/>
      <c r="N63" s="4"/>
      <c r="O63" s="4"/>
      <c r="P63" s="4"/>
      <c r="R63" s="55">
        <v>32</v>
      </c>
      <c r="S63" s="500" t="s">
        <v>477</v>
      </c>
      <c r="T63" s="500"/>
      <c r="U63" s="54" t="s">
        <v>510</v>
      </c>
      <c r="V63" s="147">
        <f t="shared" si="0"/>
        <v>1.8518518518518517E-2</v>
      </c>
      <c r="W63" s="148">
        <f t="shared" si="1"/>
        <v>0.29629629629629628</v>
      </c>
    </row>
    <row r="64" spans="1:23" ht="16" customHeight="1">
      <c r="B64" s="423"/>
      <c r="C64" s="424"/>
      <c r="D64" s="424"/>
      <c r="E64" s="424"/>
      <c r="F64" s="424"/>
      <c r="G64" s="424"/>
      <c r="H64" s="425"/>
      <c r="J64" s="4"/>
      <c r="K64" s="142"/>
      <c r="L64" s="1"/>
      <c r="M64" s="4"/>
      <c r="N64" s="4"/>
      <c r="O64" s="4"/>
      <c r="P64" s="4"/>
      <c r="R64" s="16">
        <v>34</v>
      </c>
      <c r="S64" s="501" t="s">
        <v>537</v>
      </c>
      <c r="T64" s="501"/>
      <c r="U64" s="15" t="s">
        <v>510</v>
      </c>
      <c r="V64" s="149">
        <f t="shared" si="0"/>
        <v>1.9675925925925927E-2</v>
      </c>
      <c r="W64" s="150">
        <f t="shared" si="1"/>
        <v>0.31481481481481483</v>
      </c>
    </row>
    <row r="65" spans="2:23" ht="16" customHeight="1">
      <c r="B65" s="423"/>
      <c r="C65" s="424"/>
      <c r="D65" s="424"/>
      <c r="E65" s="424"/>
      <c r="F65" s="424"/>
      <c r="G65" s="424"/>
      <c r="H65" s="425"/>
      <c r="J65" s="567" t="s">
        <v>2257</v>
      </c>
      <c r="K65" s="568"/>
      <c r="L65" s="568"/>
      <c r="M65" s="568"/>
      <c r="N65" s="568"/>
      <c r="O65" s="568"/>
      <c r="P65" s="569"/>
      <c r="R65" s="55">
        <v>26</v>
      </c>
      <c r="S65" s="500" t="s">
        <v>515</v>
      </c>
      <c r="T65" s="500"/>
      <c r="U65" s="54" t="s">
        <v>510</v>
      </c>
      <c r="V65" s="147">
        <f t="shared" si="0"/>
        <v>1.5046296296296295E-2</v>
      </c>
      <c r="W65" s="148">
        <f t="shared" si="1"/>
        <v>0.24074074074074073</v>
      </c>
    </row>
    <row r="66" spans="2:23" ht="16" customHeight="1">
      <c r="B66" s="404" t="s">
        <v>2480</v>
      </c>
      <c r="C66" s="405"/>
      <c r="D66" s="405"/>
      <c r="E66" s="405"/>
      <c r="F66" s="405"/>
      <c r="G66" s="405"/>
      <c r="H66" s="406"/>
      <c r="J66" s="570"/>
      <c r="K66" s="571"/>
      <c r="L66" s="571"/>
      <c r="M66" s="571"/>
      <c r="N66" s="571"/>
      <c r="O66" s="571"/>
      <c r="P66" s="572"/>
      <c r="R66" s="16">
        <v>24</v>
      </c>
      <c r="S66" s="501" t="s">
        <v>538</v>
      </c>
      <c r="T66" s="501"/>
      <c r="U66" s="15" t="s">
        <v>554</v>
      </c>
      <c r="V66" s="149">
        <f t="shared" si="0"/>
        <v>1.3888888888888888E-2</v>
      </c>
      <c r="W66" s="150">
        <f t="shared" si="1"/>
        <v>0.22222222222222221</v>
      </c>
    </row>
    <row r="67" spans="2:23" ht="16" customHeight="1">
      <c r="B67" s="404"/>
      <c r="C67" s="405"/>
      <c r="D67" s="405"/>
      <c r="E67" s="405"/>
      <c r="F67" s="405"/>
      <c r="G67" s="405"/>
      <c r="H67" s="406"/>
      <c r="J67" s="159"/>
      <c r="K67" s="160"/>
      <c r="L67" s="160"/>
      <c r="M67" s="160"/>
      <c r="N67" s="160"/>
      <c r="O67" s="160"/>
      <c r="P67" s="161"/>
      <c r="R67" s="55">
        <v>27</v>
      </c>
      <c r="S67" s="500" t="s">
        <v>539</v>
      </c>
      <c r="T67" s="500"/>
      <c r="U67" s="54" t="s">
        <v>554</v>
      </c>
      <c r="V67" s="147">
        <f t="shared" si="0"/>
        <v>1.5625E-2</v>
      </c>
      <c r="W67" s="148">
        <f t="shared" si="1"/>
        <v>0.25</v>
      </c>
    </row>
    <row r="68" spans="2:23" ht="16" customHeight="1">
      <c r="B68" s="404"/>
      <c r="C68" s="405"/>
      <c r="D68" s="405"/>
      <c r="E68" s="405"/>
      <c r="F68" s="405"/>
      <c r="G68" s="405"/>
      <c r="H68" s="406"/>
      <c r="J68" s="265" t="s">
        <v>2258</v>
      </c>
      <c r="K68" s="601" t="s">
        <v>2255</v>
      </c>
      <c r="L68" s="601"/>
      <c r="M68" s="601"/>
      <c r="N68" s="601"/>
      <c r="O68" s="601"/>
      <c r="P68" s="602"/>
      <c r="R68" s="16">
        <v>28</v>
      </c>
      <c r="S68" s="501" t="s">
        <v>478</v>
      </c>
      <c r="T68" s="501"/>
      <c r="U68" s="15" t="s">
        <v>511</v>
      </c>
      <c r="V68" s="149">
        <f t="shared" si="0"/>
        <v>1.6203703703703703E-2</v>
      </c>
      <c r="W68" s="150">
        <f t="shared" si="1"/>
        <v>0.25925925925925924</v>
      </c>
    </row>
    <row r="69" spans="2:23" ht="16" customHeight="1">
      <c r="B69" s="404"/>
      <c r="C69" s="405"/>
      <c r="D69" s="405"/>
      <c r="E69" s="405"/>
      <c r="F69" s="405"/>
      <c r="G69" s="405"/>
      <c r="H69" s="406"/>
      <c r="J69" s="263" t="s">
        <v>2215</v>
      </c>
      <c r="K69" s="542" t="s">
        <v>756</v>
      </c>
      <c r="L69" s="542"/>
      <c r="M69" s="542"/>
      <c r="N69" s="542"/>
      <c r="O69" s="542"/>
      <c r="P69" s="543"/>
      <c r="R69" s="55">
        <v>32</v>
      </c>
      <c r="S69" s="500" t="s">
        <v>479</v>
      </c>
      <c r="T69" s="500"/>
      <c r="U69" s="54" t="s">
        <v>511</v>
      </c>
      <c r="V69" s="147">
        <f t="shared" ref="V69:V90" si="2">R69/1728</f>
        <v>1.8518518518518517E-2</v>
      </c>
      <c r="W69" s="148">
        <f t="shared" ref="W69:W90" si="3">V69*16</f>
        <v>0.29629629629629628</v>
      </c>
    </row>
    <row r="70" spans="2:23" ht="16" customHeight="1">
      <c r="B70" s="404"/>
      <c r="C70" s="405"/>
      <c r="D70" s="405"/>
      <c r="E70" s="405"/>
      <c r="F70" s="405"/>
      <c r="G70" s="405"/>
      <c r="H70" s="406"/>
      <c r="J70" s="264" t="s">
        <v>2216</v>
      </c>
      <c r="K70" s="540" t="s">
        <v>2220</v>
      </c>
      <c r="L70" s="540"/>
      <c r="M70" s="540"/>
      <c r="N70" s="540"/>
      <c r="O70" s="540"/>
      <c r="P70" s="541"/>
      <c r="R70" s="16">
        <v>52</v>
      </c>
      <c r="S70" s="501" t="s">
        <v>540</v>
      </c>
      <c r="T70" s="501"/>
      <c r="U70" s="15" t="s">
        <v>557</v>
      </c>
      <c r="V70" s="149">
        <f t="shared" si="2"/>
        <v>3.0092592592592591E-2</v>
      </c>
      <c r="W70" s="150">
        <f t="shared" si="3"/>
        <v>0.48148148148148145</v>
      </c>
    </row>
    <row r="71" spans="2:23" ht="16" customHeight="1">
      <c r="B71" s="475"/>
      <c r="C71" s="476"/>
      <c r="D71" s="476"/>
      <c r="E71" s="476"/>
      <c r="F71" s="476"/>
      <c r="G71" s="476"/>
      <c r="H71" s="477"/>
      <c r="J71" s="263" t="s">
        <v>757</v>
      </c>
      <c r="K71" s="542" t="s">
        <v>2242</v>
      </c>
      <c r="L71" s="542"/>
      <c r="M71" s="542"/>
      <c r="N71" s="542"/>
      <c r="O71" s="542"/>
      <c r="P71" s="543"/>
      <c r="R71" s="55">
        <v>58</v>
      </c>
      <c r="S71" s="500" t="s">
        <v>541</v>
      </c>
      <c r="T71" s="500"/>
      <c r="U71" s="54" t="s">
        <v>557</v>
      </c>
      <c r="V71" s="147">
        <f t="shared" si="2"/>
        <v>3.3564814814814818E-2</v>
      </c>
      <c r="W71" s="148">
        <f t="shared" si="3"/>
        <v>0.53703703703703709</v>
      </c>
    </row>
    <row r="72" spans="2:23" ht="16" customHeight="1">
      <c r="B72"/>
      <c r="C72"/>
      <c r="D72"/>
      <c r="E72"/>
      <c r="F72"/>
      <c r="G72"/>
      <c r="J72" s="264" t="s">
        <v>2221</v>
      </c>
      <c r="K72" s="540" t="s">
        <v>2219</v>
      </c>
      <c r="L72" s="540"/>
      <c r="M72" s="540"/>
      <c r="N72" s="540"/>
      <c r="O72" s="540"/>
      <c r="P72" s="541"/>
      <c r="R72" s="16">
        <v>65</v>
      </c>
      <c r="S72" s="501" t="s">
        <v>542</v>
      </c>
      <c r="T72" s="501"/>
      <c r="U72" s="15" t="s">
        <v>557</v>
      </c>
      <c r="V72" s="149">
        <f t="shared" si="2"/>
        <v>3.7615740740740741E-2</v>
      </c>
      <c r="W72" s="150">
        <f t="shared" si="3"/>
        <v>0.60185185185185186</v>
      </c>
    </row>
    <row r="73" spans="2:23" ht="16" customHeight="1">
      <c r="B73"/>
      <c r="C73"/>
      <c r="D73"/>
      <c r="E73"/>
      <c r="F73"/>
      <c r="G73"/>
      <c r="J73" s="263" t="s">
        <v>2222</v>
      </c>
      <c r="K73" s="542" t="s">
        <v>762</v>
      </c>
      <c r="L73" s="542"/>
      <c r="M73" s="542"/>
      <c r="N73" s="542"/>
      <c r="O73" s="542"/>
      <c r="P73" s="543"/>
      <c r="R73" s="55">
        <v>41</v>
      </c>
      <c r="S73" s="500" t="s">
        <v>28</v>
      </c>
      <c r="T73" s="500"/>
      <c r="U73" s="54" t="s">
        <v>511</v>
      </c>
      <c r="V73" s="147">
        <f t="shared" si="2"/>
        <v>2.3726851851851853E-2</v>
      </c>
      <c r="W73" s="148">
        <f t="shared" si="3"/>
        <v>0.37962962962962965</v>
      </c>
    </row>
    <row r="74" spans="2:23" ht="16" customHeight="1">
      <c r="B74" s="420" t="s">
        <v>1537</v>
      </c>
      <c r="C74" s="421"/>
      <c r="D74" s="421"/>
      <c r="E74" s="421"/>
      <c r="F74" s="421"/>
      <c r="G74" s="421"/>
      <c r="H74" s="422"/>
      <c r="J74" s="264" t="s">
        <v>758</v>
      </c>
      <c r="K74" s="540" t="s">
        <v>2217</v>
      </c>
      <c r="L74" s="540"/>
      <c r="M74" s="540"/>
      <c r="N74" s="540"/>
      <c r="O74" s="540"/>
      <c r="P74" s="541"/>
      <c r="R74" s="16">
        <v>31</v>
      </c>
      <c r="S74" s="501" t="s">
        <v>543</v>
      </c>
      <c r="T74" s="501"/>
      <c r="U74" s="15" t="s">
        <v>554</v>
      </c>
      <c r="V74" s="149">
        <f t="shared" si="2"/>
        <v>1.7939814814814815E-2</v>
      </c>
      <c r="W74" s="150">
        <f t="shared" si="3"/>
        <v>0.28703703703703703</v>
      </c>
    </row>
    <row r="75" spans="2:23" ht="16" customHeight="1">
      <c r="B75" s="423"/>
      <c r="C75" s="424"/>
      <c r="D75" s="424"/>
      <c r="E75" s="424"/>
      <c r="F75" s="424"/>
      <c r="G75" s="424"/>
      <c r="H75" s="425"/>
      <c r="J75" s="263" t="s">
        <v>759</v>
      </c>
      <c r="K75" s="542" t="s">
        <v>2218</v>
      </c>
      <c r="L75" s="542"/>
      <c r="M75" s="542"/>
      <c r="N75" s="542"/>
      <c r="O75" s="542"/>
      <c r="P75" s="543"/>
      <c r="R75" s="55">
        <v>76</v>
      </c>
      <c r="S75" s="500" t="s">
        <v>544</v>
      </c>
      <c r="T75" s="500"/>
      <c r="U75" s="54" t="s">
        <v>554</v>
      </c>
      <c r="V75" s="147">
        <f t="shared" si="2"/>
        <v>4.3981481481481483E-2</v>
      </c>
      <c r="W75" s="148">
        <f t="shared" si="3"/>
        <v>0.70370370370370372</v>
      </c>
    </row>
    <row r="76" spans="2:23" ht="16" customHeight="1">
      <c r="B76" s="423"/>
      <c r="C76" s="424"/>
      <c r="D76" s="424"/>
      <c r="E76" s="424"/>
      <c r="F76" s="424"/>
      <c r="G76" s="424"/>
      <c r="H76" s="425"/>
      <c r="J76" s="264" t="s">
        <v>760</v>
      </c>
      <c r="K76" s="540" t="s">
        <v>2243</v>
      </c>
      <c r="L76" s="540"/>
      <c r="M76" s="540"/>
      <c r="N76" s="540"/>
      <c r="O76" s="540"/>
      <c r="P76" s="541"/>
      <c r="R76" s="16">
        <v>27</v>
      </c>
      <c r="S76" s="501" t="s">
        <v>480</v>
      </c>
      <c r="T76" s="501"/>
      <c r="U76" s="15" t="s">
        <v>510</v>
      </c>
      <c r="V76" s="149">
        <f t="shared" si="2"/>
        <v>1.5625E-2</v>
      </c>
      <c r="W76" s="150">
        <f t="shared" si="3"/>
        <v>0.25</v>
      </c>
    </row>
    <row r="77" spans="2:23" ht="16" customHeight="1">
      <c r="B77" s="539" t="s">
        <v>39</v>
      </c>
      <c r="C77" s="484"/>
      <c r="D77" s="484"/>
      <c r="E77" s="484" t="s">
        <v>58</v>
      </c>
      <c r="F77" s="484"/>
      <c r="G77" s="484" t="s">
        <v>2211</v>
      </c>
      <c r="H77" s="485"/>
      <c r="J77" s="263" t="s">
        <v>761</v>
      </c>
      <c r="K77" s="542" t="s">
        <v>763</v>
      </c>
      <c r="L77" s="542"/>
      <c r="M77" s="542"/>
      <c r="N77" s="542"/>
      <c r="O77" s="542"/>
      <c r="P77" s="543"/>
      <c r="R77" s="55">
        <v>34</v>
      </c>
      <c r="S77" s="500" t="s">
        <v>546</v>
      </c>
      <c r="T77" s="500"/>
      <c r="U77" s="54" t="s">
        <v>557</v>
      </c>
      <c r="V77" s="147">
        <f t="shared" si="2"/>
        <v>1.9675925925925927E-2</v>
      </c>
      <c r="W77" s="148">
        <f t="shared" si="3"/>
        <v>0.31481481481481483</v>
      </c>
    </row>
    <row r="78" spans="2:23" ht="16" customHeight="1">
      <c r="B78" s="474" t="s">
        <v>49</v>
      </c>
      <c r="C78" s="394"/>
      <c r="D78" s="394"/>
      <c r="E78" s="394" t="s">
        <v>60</v>
      </c>
      <c r="F78" s="394"/>
      <c r="G78" s="394">
        <v>2</v>
      </c>
      <c r="H78" s="414"/>
      <c r="J78" s="274"/>
      <c r="K78" s="275"/>
      <c r="L78" s="275"/>
      <c r="M78" s="275"/>
      <c r="N78" s="275"/>
      <c r="O78" s="275"/>
      <c r="P78" s="276"/>
      <c r="R78" s="16">
        <v>38</v>
      </c>
      <c r="S78" s="501" t="s">
        <v>547</v>
      </c>
      <c r="T78" s="501"/>
      <c r="U78" s="15" t="s">
        <v>557</v>
      </c>
      <c r="V78" s="149">
        <f t="shared" si="2"/>
        <v>2.1990740740740741E-2</v>
      </c>
      <c r="W78" s="150">
        <f t="shared" si="3"/>
        <v>0.35185185185185186</v>
      </c>
    </row>
    <row r="79" spans="2:23" ht="16" customHeight="1">
      <c r="B79" s="478" t="s">
        <v>50</v>
      </c>
      <c r="C79" s="415"/>
      <c r="D79" s="415"/>
      <c r="E79" s="415" t="s">
        <v>61</v>
      </c>
      <c r="F79" s="415"/>
      <c r="G79" s="415">
        <v>3</v>
      </c>
      <c r="H79" s="416"/>
      <c r="J79" s="544" t="s">
        <v>2270</v>
      </c>
      <c r="K79" s="545"/>
      <c r="L79" s="545"/>
      <c r="M79" s="545"/>
      <c r="N79" s="545"/>
      <c r="O79" s="545"/>
      <c r="P79" s="546"/>
      <c r="R79" s="55">
        <v>37</v>
      </c>
      <c r="S79" s="500" t="s">
        <v>548</v>
      </c>
      <c r="T79" s="500"/>
      <c r="U79" s="54" t="s">
        <v>554</v>
      </c>
      <c r="V79" s="147">
        <f t="shared" si="2"/>
        <v>2.1412037037037038E-2</v>
      </c>
      <c r="W79" s="148">
        <f t="shared" si="3"/>
        <v>0.34259259259259262</v>
      </c>
    </row>
    <row r="80" spans="2:23" ht="16" customHeight="1">
      <c r="B80" s="474" t="s">
        <v>51</v>
      </c>
      <c r="C80" s="394"/>
      <c r="D80" s="394"/>
      <c r="E80" s="394" t="s">
        <v>62</v>
      </c>
      <c r="F80" s="394"/>
      <c r="G80" s="394">
        <v>4</v>
      </c>
      <c r="H80" s="414"/>
      <c r="I80" s="281"/>
      <c r="J80" s="544"/>
      <c r="K80" s="545"/>
      <c r="L80" s="545"/>
      <c r="M80" s="545"/>
      <c r="N80" s="545"/>
      <c r="O80" s="545"/>
      <c r="P80" s="546"/>
      <c r="R80" s="16">
        <v>53</v>
      </c>
      <c r="S80" s="501" t="s">
        <v>545</v>
      </c>
      <c r="T80" s="501"/>
      <c r="U80" s="15" t="s">
        <v>557</v>
      </c>
      <c r="V80" s="149">
        <f t="shared" si="2"/>
        <v>3.0671296296296297E-2</v>
      </c>
      <c r="W80" s="150">
        <f t="shared" si="3"/>
        <v>0.49074074074074076</v>
      </c>
    </row>
    <row r="81" spans="1:23" ht="16" customHeight="1">
      <c r="B81" s="478" t="s">
        <v>52</v>
      </c>
      <c r="C81" s="415"/>
      <c r="D81" s="415"/>
      <c r="E81" s="415" t="s">
        <v>63</v>
      </c>
      <c r="F81" s="415"/>
      <c r="G81" s="415">
        <v>5</v>
      </c>
      <c r="H81" s="416"/>
      <c r="I81" s="281"/>
      <c r="J81" s="544"/>
      <c r="K81" s="545"/>
      <c r="L81" s="545"/>
      <c r="M81" s="545"/>
      <c r="N81" s="545"/>
      <c r="O81" s="545"/>
      <c r="P81" s="546"/>
      <c r="R81" s="55">
        <v>45</v>
      </c>
      <c r="S81" s="500" t="s">
        <v>481</v>
      </c>
      <c r="T81" s="500"/>
      <c r="U81" s="54" t="s">
        <v>557</v>
      </c>
      <c r="V81" s="147">
        <f t="shared" si="2"/>
        <v>2.6041666666666668E-2</v>
      </c>
      <c r="W81" s="148">
        <f t="shared" si="3"/>
        <v>0.41666666666666669</v>
      </c>
    </row>
    <row r="82" spans="1:23" ht="16" customHeight="1">
      <c r="B82" s="260"/>
      <c r="C82" s="261"/>
      <c r="D82" s="261"/>
      <c r="E82" s="261"/>
      <c r="F82" s="261"/>
      <c r="G82" s="261"/>
      <c r="H82" s="262"/>
      <c r="I82" s="281"/>
      <c r="J82" s="561" t="s">
        <v>2498</v>
      </c>
      <c r="K82" s="562"/>
      <c r="L82" s="562"/>
      <c r="M82" s="562"/>
      <c r="N82" s="562"/>
      <c r="O82" s="562"/>
      <c r="P82" s="563"/>
      <c r="R82" s="16">
        <v>68</v>
      </c>
      <c r="S82" s="501" t="s">
        <v>549</v>
      </c>
      <c r="T82" s="501"/>
      <c r="U82" s="15" t="s">
        <v>561</v>
      </c>
      <c r="V82" s="149">
        <f t="shared" si="2"/>
        <v>3.9351851851851853E-2</v>
      </c>
      <c r="W82" s="150">
        <f t="shared" si="3"/>
        <v>0.62962962962962965</v>
      </c>
    </row>
    <row r="83" spans="1:23" ht="16" customHeight="1">
      <c r="B83" s="513" t="s">
        <v>2213</v>
      </c>
      <c r="C83" s="514"/>
      <c r="D83" s="514"/>
      <c r="E83" s="514"/>
      <c r="F83" s="514"/>
      <c r="G83" s="514"/>
      <c r="H83" s="515"/>
      <c r="J83" s="564"/>
      <c r="K83" s="565"/>
      <c r="L83" s="565"/>
      <c r="M83" s="565"/>
      <c r="N83" s="565"/>
      <c r="O83" s="565"/>
      <c r="P83" s="566"/>
      <c r="R83" s="55">
        <v>41</v>
      </c>
      <c r="S83" s="500" t="s">
        <v>558</v>
      </c>
      <c r="T83" s="500"/>
      <c r="U83" s="54" t="s">
        <v>555</v>
      </c>
      <c r="V83" s="147">
        <f t="shared" si="2"/>
        <v>2.3726851851851853E-2</v>
      </c>
      <c r="W83" s="148">
        <f t="shared" si="3"/>
        <v>0.37962962962962965</v>
      </c>
    </row>
    <row r="84" spans="1:23" ht="16" customHeight="1">
      <c r="B84"/>
      <c r="C84"/>
      <c r="D84"/>
      <c r="E84"/>
      <c r="F84"/>
      <c r="G84"/>
      <c r="H84"/>
      <c r="J84" s="273"/>
      <c r="K84" s="273"/>
      <c r="L84" s="273"/>
      <c r="M84" s="273"/>
      <c r="N84" s="273"/>
      <c r="O84" s="273"/>
      <c r="P84" s="273"/>
      <c r="R84" s="16">
        <v>60</v>
      </c>
      <c r="S84" s="501" t="s">
        <v>550</v>
      </c>
      <c r="T84" s="501"/>
      <c r="U84" s="15" t="s">
        <v>556</v>
      </c>
      <c r="V84" s="149">
        <f t="shared" si="2"/>
        <v>3.4722222222222224E-2</v>
      </c>
      <c r="W84" s="150">
        <f t="shared" si="3"/>
        <v>0.55555555555555558</v>
      </c>
    </row>
    <row r="85" spans="1:23" ht="16" customHeight="1">
      <c r="A85" s="303"/>
      <c r="B85" s="165"/>
      <c r="C85" s="165"/>
      <c r="D85" s="165"/>
      <c r="E85" s="165"/>
      <c r="F85" s="165"/>
      <c r="G85" s="165"/>
      <c r="H85" s="165"/>
      <c r="I85" s="303"/>
      <c r="J85" s="273"/>
      <c r="K85" s="273"/>
      <c r="L85" s="273"/>
      <c r="M85" s="273"/>
      <c r="N85" s="273"/>
      <c r="O85" s="273"/>
      <c r="P85" s="273"/>
      <c r="R85" s="55">
        <v>34</v>
      </c>
      <c r="S85" s="500" t="s">
        <v>552</v>
      </c>
      <c r="T85" s="500"/>
      <c r="U85" s="54" t="s">
        <v>509</v>
      </c>
      <c r="V85" s="147">
        <f t="shared" si="2"/>
        <v>1.9675925925925927E-2</v>
      </c>
      <c r="W85" s="148">
        <f t="shared" si="3"/>
        <v>0.31481481481481483</v>
      </c>
    </row>
    <row r="86" spans="1:23" ht="16" customHeight="1">
      <c r="A86" s="303"/>
      <c r="B86" s="420" t="s">
        <v>2274</v>
      </c>
      <c r="C86" s="421"/>
      <c r="D86" s="421"/>
      <c r="E86" s="421"/>
      <c r="F86" s="421"/>
      <c r="G86" s="421"/>
      <c r="H86" s="422"/>
      <c r="I86" s="303"/>
      <c r="J86" s="420" t="s">
        <v>1588</v>
      </c>
      <c r="K86" s="421"/>
      <c r="L86" s="421"/>
      <c r="M86" s="421"/>
      <c r="N86" s="421"/>
      <c r="O86" s="421"/>
      <c r="P86" s="422"/>
      <c r="R86" s="16">
        <v>38</v>
      </c>
      <c r="S86" s="501" t="s">
        <v>482</v>
      </c>
      <c r="T86" s="501"/>
      <c r="U86" s="15" t="s">
        <v>511</v>
      </c>
      <c r="V86" s="149">
        <f t="shared" si="2"/>
        <v>2.1990740740740741E-2</v>
      </c>
      <c r="W86" s="150">
        <f t="shared" si="3"/>
        <v>0.35185185185185186</v>
      </c>
    </row>
    <row r="87" spans="1:23" ht="16" customHeight="1">
      <c r="A87" s="303"/>
      <c r="B87" s="423"/>
      <c r="C87" s="424"/>
      <c r="D87" s="424"/>
      <c r="E87" s="424"/>
      <c r="F87" s="424"/>
      <c r="G87" s="424"/>
      <c r="H87" s="425"/>
      <c r="I87" s="303"/>
      <c r="J87" s="423"/>
      <c r="K87" s="424"/>
      <c r="L87" s="424"/>
      <c r="M87" s="424"/>
      <c r="N87" s="424"/>
      <c r="O87" s="424"/>
      <c r="P87" s="425"/>
      <c r="R87" s="55">
        <v>40</v>
      </c>
      <c r="S87" s="500" t="s">
        <v>551</v>
      </c>
      <c r="T87" s="500"/>
      <c r="U87" s="54" t="s">
        <v>511</v>
      </c>
      <c r="V87" s="147">
        <f t="shared" si="2"/>
        <v>2.3148148148148147E-2</v>
      </c>
      <c r="W87" s="148">
        <f t="shared" si="3"/>
        <v>0.37037037037037035</v>
      </c>
    </row>
    <row r="88" spans="1:23" ht="16" customHeight="1">
      <c r="A88" s="303"/>
      <c r="B88" s="423"/>
      <c r="C88" s="424"/>
      <c r="D88" s="424"/>
      <c r="E88" s="424"/>
      <c r="F88" s="424"/>
      <c r="G88" s="424"/>
      <c r="H88" s="425"/>
      <c r="I88" s="303"/>
      <c r="J88" s="423"/>
      <c r="K88" s="424"/>
      <c r="L88" s="424"/>
      <c r="M88" s="424"/>
      <c r="N88" s="424"/>
      <c r="O88" s="424"/>
      <c r="P88" s="425"/>
      <c r="R88" s="16">
        <v>27</v>
      </c>
      <c r="S88" s="501" t="s">
        <v>553</v>
      </c>
      <c r="T88" s="501"/>
      <c r="U88" s="15" t="s">
        <v>555</v>
      </c>
      <c r="V88" s="149">
        <f t="shared" si="2"/>
        <v>1.5625E-2</v>
      </c>
      <c r="W88" s="150">
        <f t="shared" si="3"/>
        <v>0.25</v>
      </c>
    </row>
    <row r="89" spans="1:23" ht="16" customHeight="1">
      <c r="A89" s="303"/>
      <c r="B89" s="598" t="s">
        <v>2272</v>
      </c>
      <c r="C89" s="540"/>
      <c r="D89" s="540"/>
      <c r="E89" s="540"/>
      <c r="F89" s="540"/>
      <c r="G89" s="540"/>
      <c r="H89" s="541"/>
      <c r="I89" s="303"/>
      <c r="J89" s="550" t="s">
        <v>1779</v>
      </c>
      <c r="K89" s="551"/>
      <c r="L89" s="551"/>
      <c r="M89" s="551"/>
      <c r="N89" s="551"/>
      <c r="O89" s="551"/>
      <c r="P89" s="552"/>
      <c r="R89" s="55">
        <v>26</v>
      </c>
      <c r="S89" s="500" t="s">
        <v>483</v>
      </c>
      <c r="T89" s="500"/>
      <c r="U89" s="54" t="s">
        <v>510</v>
      </c>
      <c r="V89" s="147">
        <f t="shared" si="2"/>
        <v>1.5046296296296295E-2</v>
      </c>
      <c r="W89" s="148">
        <f t="shared" si="3"/>
        <v>0.24074074074074073</v>
      </c>
    </row>
    <row r="90" spans="1:23" ht="16" customHeight="1">
      <c r="A90" s="303"/>
      <c r="B90" s="401" t="s">
        <v>2481</v>
      </c>
      <c r="C90" s="402"/>
      <c r="D90" s="402"/>
      <c r="E90" s="402"/>
      <c r="F90" s="402"/>
      <c r="G90" s="402"/>
      <c r="H90" s="403"/>
      <c r="I90" s="303"/>
      <c r="J90" s="550"/>
      <c r="K90" s="551"/>
      <c r="L90" s="551"/>
      <c r="M90" s="551"/>
      <c r="N90" s="551"/>
      <c r="O90" s="551"/>
      <c r="P90" s="552"/>
      <c r="R90" s="16">
        <v>43</v>
      </c>
      <c r="S90" s="501" t="s">
        <v>484</v>
      </c>
      <c r="T90" s="501"/>
      <c r="U90" s="15" t="s">
        <v>562</v>
      </c>
      <c r="V90" s="149">
        <f t="shared" si="2"/>
        <v>2.4884259259259259E-2</v>
      </c>
      <c r="W90" s="150">
        <f t="shared" si="3"/>
        <v>0.39814814814814814</v>
      </c>
    </row>
    <row r="91" spans="1:23" ht="16" customHeight="1">
      <c r="A91" s="303"/>
      <c r="B91" s="398" t="s">
        <v>2266</v>
      </c>
      <c r="C91" s="399"/>
      <c r="D91" s="399"/>
      <c r="E91" s="399"/>
      <c r="F91" s="399"/>
      <c r="G91" s="399"/>
      <c r="H91" s="400"/>
      <c r="I91" s="303"/>
      <c r="J91" s="539" t="s">
        <v>858</v>
      </c>
      <c r="K91" s="484"/>
      <c r="L91" s="484"/>
      <c r="M91" s="484" t="s">
        <v>862</v>
      </c>
      <c r="N91" s="484"/>
      <c r="O91" s="484" t="s">
        <v>863</v>
      </c>
      <c r="P91" s="485"/>
      <c r="R91" s="18"/>
      <c r="S91" s="105"/>
      <c r="T91" s="17"/>
      <c r="U91" s="15"/>
      <c r="V91" s="151"/>
      <c r="W91" s="152"/>
    </row>
    <row r="92" spans="1:23" ht="16" customHeight="1">
      <c r="A92" s="303"/>
      <c r="B92" s="395" t="s">
        <v>2267</v>
      </c>
      <c r="C92" s="396"/>
      <c r="D92" s="396"/>
      <c r="E92" s="396"/>
      <c r="F92" s="396"/>
      <c r="G92" s="396"/>
      <c r="H92" s="397"/>
      <c r="I92" s="303"/>
      <c r="J92" s="594" t="s">
        <v>859</v>
      </c>
      <c r="K92" s="449"/>
      <c r="L92" s="449"/>
      <c r="M92" s="394" t="s">
        <v>64</v>
      </c>
      <c r="N92" s="394"/>
      <c r="O92" s="394">
        <v>5</v>
      </c>
      <c r="P92" s="414"/>
      <c r="R92" s="502" t="s">
        <v>764</v>
      </c>
      <c r="S92" s="503"/>
      <c r="T92" s="503"/>
      <c r="U92" s="503"/>
      <c r="V92" s="503"/>
      <c r="W92" s="504"/>
    </row>
    <row r="93" spans="1:23" ht="16" customHeight="1">
      <c r="A93" s="303"/>
      <c r="B93" s="398" t="s">
        <v>2268</v>
      </c>
      <c r="C93" s="399"/>
      <c r="D93" s="399"/>
      <c r="E93" s="399"/>
      <c r="F93" s="399"/>
      <c r="G93" s="399"/>
      <c r="H93" s="400"/>
      <c r="I93" s="303"/>
      <c r="J93" s="482" t="s">
        <v>860</v>
      </c>
      <c r="K93" s="483"/>
      <c r="L93" s="483"/>
      <c r="M93" s="415" t="s">
        <v>60</v>
      </c>
      <c r="N93" s="415"/>
      <c r="O93" s="415">
        <v>10</v>
      </c>
      <c r="P93" s="416"/>
    </row>
    <row r="94" spans="1:23">
      <c r="A94" s="303"/>
      <c r="B94" s="395" t="s">
        <v>2269</v>
      </c>
      <c r="C94" s="396"/>
      <c r="D94" s="396"/>
      <c r="E94" s="396"/>
      <c r="F94" s="396"/>
      <c r="G94" s="396"/>
      <c r="H94" s="397"/>
      <c r="I94" s="303"/>
      <c r="J94" s="594" t="s">
        <v>861</v>
      </c>
      <c r="K94" s="449"/>
      <c r="L94" s="449"/>
      <c r="M94" s="394" t="s">
        <v>61</v>
      </c>
      <c r="N94" s="394"/>
      <c r="O94" s="394">
        <v>20</v>
      </c>
      <c r="P94" s="414"/>
    </row>
    <row r="95" spans="1:23" ht="16" customHeight="1">
      <c r="A95" s="303"/>
      <c r="B95" s="595" t="s">
        <v>2271</v>
      </c>
      <c r="C95" s="596"/>
      <c r="D95" s="596"/>
      <c r="E95" s="596"/>
      <c r="F95" s="596"/>
      <c r="G95" s="596"/>
      <c r="H95" s="597"/>
      <c r="I95" s="303"/>
      <c r="J95" s="482" t="s">
        <v>46</v>
      </c>
      <c r="K95" s="483"/>
      <c r="L95" s="483"/>
      <c r="M95" s="415" t="s">
        <v>62</v>
      </c>
      <c r="N95" s="415"/>
      <c r="O95" s="415">
        <v>40</v>
      </c>
      <c r="P95" s="416"/>
      <c r="R95" s="40" t="s">
        <v>875</v>
      </c>
      <c r="S95" s="498" t="s">
        <v>1538</v>
      </c>
      <c r="T95" s="498"/>
      <c r="U95" s="41"/>
      <c r="V95" s="145" t="s">
        <v>1820</v>
      </c>
      <c r="W95" s="146" t="s">
        <v>486</v>
      </c>
    </row>
    <row r="96" spans="1:23" ht="16" customHeight="1">
      <c r="I96" s="303"/>
      <c r="J96" s="594" t="s">
        <v>47</v>
      </c>
      <c r="K96" s="449"/>
      <c r="L96" s="449"/>
      <c r="M96" s="394" t="s">
        <v>63</v>
      </c>
      <c r="N96" s="394"/>
      <c r="O96" s="394">
        <v>80</v>
      </c>
      <c r="P96" s="414"/>
      <c r="R96" s="50">
        <v>512</v>
      </c>
      <c r="S96" s="499" t="s">
        <v>1559</v>
      </c>
      <c r="T96" s="499"/>
      <c r="U96" s="51"/>
      <c r="V96" s="147">
        <f t="shared" ref="V96:V148" si="4">R96/1728</f>
        <v>0.29629629629629628</v>
      </c>
      <c r="W96" s="148">
        <f t="shared" ref="W96:W148" si="5">V96*16</f>
        <v>4.7407407407407405</v>
      </c>
    </row>
    <row r="97" spans="1:23">
      <c r="A97" s="303"/>
      <c r="B97" s="303"/>
      <c r="C97" s="303"/>
      <c r="D97" s="303"/>
      <c r="E97" s="303"/>
      <c r="F97" s="303"/>
      <c r="G97" s="303"/>
      <c r="H97" s="303"/>
      <c r="I97" s="303"/>
      <c r="J97" s="482" t="s">
        <v>1604</v>
      </c>
      <c r="K97" s="483"/>
      <c r="L97" s="483"/>
      <c r="M97" s="415" t="s">
        <v>70</v>
      </c>
      <c r="N97" s="415"/>
      <c r="O97" s="415">
        <v>160</v>
      </c>
      <c r="P97" s="416"/>
      <c r="R97" s="697">
        <v>168</v>
      </c>
      <c r="S97" s="698" t="s">
        <v>1539</v>
      </c>
      <c r="T97" s="698"/>
      <c r="U97" s="699"/>
      <c r="V97" s="155">
        <f t="shared" si="4"/>
        <v>9.7222222222222224E-2</v>
      </c>
      <c r="W97" s="700">
        <f t="shared" si="5"/>
        <v>1.5555555555555556</v>
      </c>
    </row>
    <row r="98" spans="1:23" ht="16" customHeight="1">
      <c r="A98" s="303"/>
      <c r="B98" s="420" t="s">
        <v>1651</v>
      </c>
      <c r="C98" s="421"/>
      <c r="D98" s="421"/>
      <c r="E98" s="421"/>
      <c r="F98" s="421"/>
      <c r="G98" s="421"/>
      <c r="H98" s="422"/>
      <c r="I98" s="303"/>
      <c r="J98" s="478"/>
      <c r="K98" s="415"/>
      <c r="L98" s="415"/>
      <c r="M98" s="415"/>
      <c r="N98" s="415"/>
      <c r="O98" s="415"/>
      <c r="P98" s="416"/>
      <c r="R98" s="708">
        <v>611</v>
      </c>
      <c r="S98" s="496" t="s">
        <v>1193</v>
      </c>
      <c r="T98" s="496"/>
      <c r="U98" s="53"/>
      <c r="V98" s="147">
        <f t="shared" si="4"/>
        <v>0.35358796296296297</v>
      </c>
      <c r="W98" s="148">
        <f t="shared" si="5"/>
        <v>5.6574074074074074</v>
      </c>
    </row>
    <row r="99" spans="1:23" ht="16" customHeight="1">
      <c r="A99" s="303"/>
      <c r="B99" s="423"/>
      <c r="C99" s="424"/>
      <c r="D99" s="424"/>
      <c r="E99" s="424"/>
      <c r="F99" s="424"/>
      <c r="G99" s="424"/>
      <c r="H99" s="425"/>
      <c r="I99" s="303"/>
      <c r="J99" s="417" t="s">
        <v>2283</v>
      </c>
      <c r="K99" s="418"/>
      <c r="L99" s="418"/>
      <c r="M99" s="418"/>
      <c r="N99" s="418"/>
      <c r="O99" s="418"/>
      <c r="P99" s="419"/>
      <c r="R99" s="702">
        <v>536</v>
      </c>
      <c r="S99" s="701" t="s">
        <v>1540</v>
      </c>
      <c r="T99" s="701"/>
      <c r="U99" s="97"/>
      <c r="V99" s="155">
        <f t="shared" si="4"/>
        <v>0.31018518518518517</v>
      </c>
      <c r="W99" s="700">
        <f t="shared" si="5"/>
        <v>4.9629629629629628</v>
      </c>
    </row>
    <row r="100" spans="1:23" ht="16" customHeight="1">
      <c r="A100" s="303"/>
      <c r="B100" s="423"/>
      <c r="C100" s="424"/>
      <c r="D100" s="424"/>
      <c r="E100" s="424"/>
      <c r="F100" s="424"/>
      <c r="G100" s="424"/>
      <c r="H100" s="425"/>
      <c r="I100" s="303"/>
      <c r="J100" s="429" t="s">
        <v>1502</v>
      </c>
      <c r="K100" s="430"/>
      <c r="L100" s="430"/>
      <c r="M100" s="430"/>
      <c r="N100" s="430"/>
      <c r="O100" s="430"/>
      <c r="P100" s="431"/>
      <c r="R100" s="52">
        <v>541</v>
      </c>
      <c r="S100" s="496" t="s">
        <v>1544</v>
      </c>
      <c r="T100" s="496"/>
      <c r="U100" s="53"/>
      <c r="V100" s="147">
        <f t="shared" si="4"/>
        <v>0.31307870370370372</v>
      </c>
      <c r="W100" s="148">
        <f t="shared" si="5"/>
        <v>5.0092592592592595</v>
      </c>
    </row>
    <row r="101" spans="1:23" ht="16" customHeight="1">
      <c r="A101" s="303"/>
      <c r="B101" s="398" t="s">
        <v>1644</v>
      </c>
      <c r="C101" s="399"/>
      <c r="D101" s="399"/>
      <c r="E101" s="399"/>
      <c r="F101" s="399"/>
      <c r="G101" s="399"/>
      <c r="H101" s="400"/>
      <c r="I101" s="303"/>
      <c r="J101" s="165"/>
      <c r="K101" s="166"/>
      <c r="L101" s="167"/>
      <c r="M101" s="165"/>
      <c r="N101" s="165"/>
      <c r="O101" s="165"/>
      <c r="P101" s="165"/>
      <c r="R101" s="702">
        <v>560</v>
      </c>
      <c r="S101" s="701" t="s">
        <v>1541</v>
      </c>
      <c r="T101" s="701"/>
      <c r="U101" s="97"/>
      <c r="V101" s="155">
        <f t="shared" si="4"/>
        <v>0.32407407407407407</v>
      </c>
      <c r="W101" s="700">
        <f t="shared" si="5"/>
        <v>5.1851851851851851</v>
      </c>
    </row>
    <row r="102" spans="1:23" ht="16" customHeight="1">
      <c r="A102" s="303"/>
      <c r="B102" s="441" t="s">
        <v>1645</v>
      </c>
      <c r="C102" s="442"/>
      <c r="D102" s="442"/>
      <c r="E102" s="442"/>
      <c r="F102" s="442"/>
      <c r="G102" s="442"/>
      <c r="H102" s="443"/>
      <c r="I102" s="303"/>
      <c r="J102" s="165"/>
      <c r="K102" s="166"/>
      <c r="L102" s="167"/>
      <c r="M102" s="165"/>
      <c r="N102" s="165"/>
      <c r="O102" s="165"/>
      <c r="P102" s="165"/>
      <c r="R102" s="52">
        <v>550</v>
      </c>
      <c r="S102" s="496" t="s">
        <v>1560</v>
      </c>
      <c r="T102" s="496"/>
      <c r="U102" s="53"/>
      <c r="V102" s="147">
        <f t="shared" si="4"/>
        <v>0.31828703703703703</v>
      </c>
      <c r="W102" s="148">
        <f t="shared" si="5"/>
        <v>5.0925925925925926</v>
      </c>
    </row>
    <row r="103" spans="1:23" ht="16" customHeight="1">
      <c r="A103" s="168"/>
      <c r="B103" s="438" t="s">
        <v>1646</v>
      </c>
      <c r="C103" s="439"/>
      <c r="D103" s="439"/>
      <c r="E103" s="439"/>
      <c r="F103" s="439"/>
      <c r="G103" s="439"/>
      <c r="H103" s="440"/>
      <c r="I103" s="303"/>
      <c r="J103" s="420" t="s">
        <v>1611</v>
      </c>
      <c r="K103" s="421"/>
      <c r="L103" s="421"/>
      <c r="M103" s="421"/>
      <c r="N103" s="421"/>
      <c r="O103" s="421"/>
      <c r="P103" s="422"/>
      <c r="R103" s="702">
        <v>1207</v>
      </c>
      <c r="S103" s="701" t="s">
        <v>1542</v>
      </c>
      <c r="T103" s="701"/>
      <c r="U103" s="97"/>
      <c r="V103" s="155">
        <f t="shared" si="4"/>
        <v>0.69849537037037035</v>
      </c>
      <c r="W103" s="700">
        <f t="shared" si="5"/>
        <v>11.175925925925926</v>
      </c>
    </row>
    <row r="104" spans="1:23" ht="16" customHeight="1">
      <c r="A104" s="303"/>
      <c r="B104" s="441" t="s">
        <v>1647</v>
      </c>
      <c r="C104" s="442"/>
      <c r="D104" s="442"/>
      <c r="E104" s="442"/>
      <c r="F104" s="442"/>
      <c r="G104" s="442"/>
      <c r="H104" s="443"/>
      <c r="I104" s="303"/>
      <c r="J104" s="423"/>
      <c r="K104" s="424"/>
      <c r="L104" s="424"/>
      <c r="M104" s="424"/>
      <c r="N104" s="424"/>
      <c r="O104" s="424"/>
      <c r="P104" s="425"/>
      <c r="R104" s="52">
        <v>365</v>
      </c>
      <c r="S104" s="496" t="s">
        <v>1557</v>
      </c>
      <c r="T104" s="496"/>
      <c r="U104" s="53"/>
      <c r="V104" s="147">
        <f t="shared" si="4"/>
        <v>0.21122685185185186</v>
      </c>
      <c r="W104" s="148">
        <f t="shared" si="5"/>
        <v>3.3796296296296298</v>
      </c>
    </row>
    <row r="105" spans="1:23" ht="16" customHeight="1">
      <c r="A105" s="303"/>
      <c r="B105" s="404" t="s">
        <v>1719</v>
      </c>
      <c r="C105" s="405"/>
      <c r="D105" s="405"/>
      <c r="E105" s="405"/>
      <c r="F105" s="405"/>
      <c r="G105" s="405"/>
      <c r="H105" s="406"/>
      <c r="I105" s="303"/>
      <c r="J105" s="423"/>
      <c r="K105" s="424"/>
      <c r="L105" s="424"/>
      <c r="M105" s="424"/>
      <c r="N105" s="424"/>
      <c r="O105" s="424"/>
      <c r="P105" s="425"/>
      <c r="R105" s="702">
        <v>1396</v>
      </c>
      <c r="S105" s="701" t="s">
        <v>1543</v>
      </c>
      <c r="T105" s="701"/>
      <c r="U105" s="97"/>
      <c r="V105" s="155">
        <f t="shared" si="4"/>
        <v>0.80787037037037035</v>
      </c>
      <c r="W105" s="700">
        <f t="shared" si="5"/>
        <v>12.925925925925926</v>
      </c>
    </row>
    <row r="106" spans="1:23" ht="16" customHeight="1">
      <c r="A106" s="303"/>
      <c r="B106" s="404"/>
      <c r="C106" s="405"/>
      <c r="D106" s="405"/>
      <c r="E106" s="405"/>
      <c r="F106" s="405"/>
      <c r="G106" s="405"/>
      <c r="H106" s="406"/>
      <c r="I106" s="303"/>
      <c r="J106" s="486" t="s">
        <v>2503</v>
      </c>
      <c r="K106" s="487"/>
      <c r="L106" s="487"/>
      <c r="M106" s="487"/>
      <c r="N106" s="487"/>
      <c r="O106" s="487"/>
      <c r="P106" s="488"/>
      <c r="R106" s="52">
        <v>491</v>
      </c>
      <c r="S106" s="496" t="s">
        <v>1545</v>
      </c>
      <c r="T106" s="496"/>
      <c r="U106" s="53"/>
      <c r="V106" s="147">
        <f t="shared" si="4"/>
        <v>0.28414351851851855</v>
      </c>
      <c r="W106" s="148">
        <f t="shared" si="5"/>
        <v>4.5462962962962967</v>
      </c>
    </row>
    <row r="107" spans="1:23" ht="16" customHeight="1">
      <c r="A107" s="303"/>
      <c r="B107" s="603" t="s">
        <v>1830</v>
      </c>
      <c r="C107" s="604"/>
      <c r="D107" s="604"/>
      <c r="E107" s="604"/>
      <c r="F107" s="604"/>
      <c r="G107" s="604"/>
      <c r="H107" s="605"/>
      <c r="I107" s="303"/>
      <c r="J107" s="486"/>
      <c r="K107" s="487"/>
      <c r="L107" s="487"/>
      <c r="M107" s="487"/>
      <c r="N107" s="487"/>
      <c r="O107" s="487"/>
      <c r="P107" s="488"/>
      <c r="R107" s="702">
        <v>480</v>
      </c>
      <c r="S107" s="701" t="s">
        <v>1546</v>
      </c>
      <c r="T107" s="701"/>
      <c r="U107" s="97"/>
      <c r="V107" s="155">
        <f t="shared" si="4"/>
        <v>0.27777777777777779</v>
      </c>
      <c r="W107" s="700">
        <f t="shared" si="5"/>
        <v>4.4444444444444446</v>
      </c>
    </row>
    <row r="108" spans="1:23" ht="16" customHeight="1">
      <c r="A108" s="303"/>
      <c r="B108" s="603"/>
      <c r="C108" s="604"/>
      <c r="D108" s="604"/>
      <c r="E108" s="604"/>
      <c r="F108" s="604"/>
      <c r="G108" s="604"/>
      <c r="H108" s="605"/>
      <c r="I108" s="303"/>
      <c r="J108" s="486"/>
      <c r="K108" s="487"/>
      <c r="L108" s="487"/>
      <c r="M108" s="487"/>
      <c r="N108" s="487"/>
      <c r="O108" s="487"/>
      <c r="P108" s="488"/>
      <c r="R108" s="52">
        <v>708</v>
      </c>
      <c r="S108" s="496" t="s">
        <v>1547</v>
      </c>
      <c r="T108" s="496"/>
      <c r="U108" s="53"/>
      <c r="V108" s="147">
        <f t="shared" si="4"/>
        <v>0.40972222222222221</v>
      </c>
      <c r="W108" s="148">
        <f t="shared" si="5"/>
        <v>6.5555555555555554</v>
      </c>
    </row>
    <row r="109" spans="1:23" ht="16" customHeight="1">
      <c r="A109" s="303"/>
      <c r="B109" s="599" t="s">
        <v>2282</v>
      </c>
      <c r="C109" s="522"/>
      <c r="D109" s="522"/>
      <c r="E109" s="522"/>
      <c r="F109" s="522"/>
      <c r="G109" s="522"/>
      <c r="H109" s="600"/>
      <c r="I109" s="303"/>
      <c r="J109" s="486"/>
      <c r="K109" s="487"/>
      <c r="L109" s="487"/>
      <c r="M109" s="487"/>
      <c r="N109" s="487"/>
      <c r="O109" s="487"/>
      <c r="P109" s="488"/>
      <c r="R109" s="702">
        <v>108</v>
      </c>
      <c r="S109" s="701" t="s">
        <v>1548</v>
      </c>
      <c r="T109" s="701"/>
      <c r="U109" s="97"/>
      <c r="V109" s="155">
        <f t="shared" si="4"/>
        <v>6.25E-2</v>
      </c>
      <c r="W109" s="700">
        <f t="shared" si="5"/>
        <v>1</v>
      </c>
    </row>
    <row r="110" spans="1:23" ht="16" customHeight="1">
      <c r="A110" s="303"/>
      <c r="B110" s="599"/>
      <c r="C110" s="522"/>
      <c r="D110" s="522"/>
      <c r="E110" s="522"/>
      <c r="F110" s="522"/>
      <c r="G110" s="522"/>
      <c r="H110" s="600"/>
      <c r="I110" s="303"/>
      <c r="J110" s="539" t="s">
        <v>858</v>
      </c>
      <c r="K110" s="484"/>
      <c r="L110" s="606" t="s">
        <v>2285</v>
      </c>
      <c r="M110" s="606"/>
      <c r="N110" s="312" t="s">
        <v>862</v>
      </c>
      <c r="O110" s="484" t="s">
        <v>863</v>
      </c>
      <c r="P110" s="485"/>
      <c r="R110" s="52">
        <v>849</v>
      </c>
      <c r="S110" s="496" t="s">
        <v>1549</v>
      </c>
      <c r="T110" s="496"/>
      <c r="U110" s="53"/>
      <c r="V110" s="147">
        <f t="shared" si="4"/>
        <v>0.49131944444444442</v>
      </c>
      <c r="W110" s="148">
        <f t="shared" si="5"/>
        <v>7.8611111111111107</v>
      </c>
    </row>
    <row r="111" spans="1:23" ht="16" customHeight="1">
      <c r="A111" s="303"/>
      <c r="B111" s="599"/>
      <c r="C111" s="522"/>
      <c r="D111" s="522"/>
      <c r="E111" s="522"/>
      <c r="F111" s="522"/>
      <c r="G111" s="522"/>
      <c r="H111" s="600"/>
      <c r="I111" s="303"/>
      <c r="J111" s="594" t="s">
        <v>859</v>
      </c>
      <c r="K111" s="449"/>
      <c r="L111" s="449" t="s">
        <v>2287</v>
      </c>
      <c r="M111" s="449"/>
      <c r="N111" s="310" t="s">
        <v>64</v>
      </c>
      <c r="O111" s="394">
        <v>5</v>
      </c>
      <c r="P111" s="414"/>
      <c r="R111" s="702">
        <v>556</v>
      </c>
      <c r="S111" s="701" t="s">
        <v>1550</v>
      </c>
      <c r="T111" s="701"/>
      <c r="U111" s="97"/>
      <c r="V111" s="155">
        <f t="shared" si="4"/>
        <v>0.32175925925925924</v>
      </c>
      <c r="W111" s="700">
        <f t="shared" si="5"/>
        <v>5.1481481481481479</v>
      </c>
    </row>
    <row r="112" spans="1:23" ht="16" customHeight="1">
      <c r="A112" s="303"/>
      <c r="B112" s="407" t="s">
        <v>2018</v>
      </c>
      <c r="C112" s="408"/>
      <c r="D112" s="408"/>
      <c r="E112" s="408"/>
      <c r="F112" s="408"/>
      <c r="G112" s="408"/>
      <c r="H112" s="409"/>
      <c r="I112" s="303"/>
      <c r="J112" s="482" t="s">
        <v>860</v>
      </c>
      <c r="K112" s="483"/>
      <c r="L112" s="483" t="s">
        <v>2288</v>
      </c>
      <c r="M112" s="483"/>
      <c r="N112" s="311" t="s">
        <v>60</v>
      </c>
      <c r="O112" s="415">
        <v>10</v>
      </c>
      <c r="P112" s="416"/>
      <c r="R112" s="52">
        <v>1340</v>
      </c>
      <c r="S112" s="496" t="s">
        <v>1558</v>
      </c>
      <c r="T112" s="496"/>
      <c r="U112" s="53"/>
      <c r="V112" s="147">
        <f t="shared" si="4"/>
        <v>0.77546296296296291</v>
      </c>
      <c r="W112" s="148">
        <f t="shared" si="5"/>
        <v>12.407407407407407</v>
      </c>
    </row>
    <row r="113" spans="1:23">
      <c r="A113" s="303"/>
      <c r="B113" s="438" t="s">
        <v>2019</v>
      </c>
      <c r="C113" s="439"/>
      <c r="D113" s="439"/>
      <c r="E113" s="439"/>
      <c r="F113" s="439"/>
      <c r="G113" s="439"/>
      <c r="H113" s="440"/>
      <c r="I113" s="303"/>
      <c r="J113" s="594" t="s">
        <v>861</v>
      </c>
      <c r="K113" s="449"/>
      <c r="L113" s="449" t="s">
        <v>2289</v>
      </c>
      <c r="M113" s="449"/>
      <c r="N113" s="310" t="s">
        <v>61</v>
      </c>
      <c r="O113" s="394">
        <v>20</v>
      </c>
      <c r="P113" s="414"/>
      <c r="R113" s="702">
        <v>1339</v>
      </c>
      <c r="S113" s="701" t="s">
        <v>1551</v>
      </c>
      <c r="T113" s="701"/>
      <c r="U113" s="97"/>
      <c r="V113" s="155">
        <f t="shared" si="4"/>
        <v>0.7748842592592593</v>
      </c>
      <c r="W113" s="700">
        <f t="shared" si="5"/>
        <v>12.398148148148149</v>
      </c>
    </row>
    <row r="114" spans="1:23" ht="16" customHeight="1">
      <c r="A114" s="303"/>
      <c r="B114" s="441" t="s">
        <v>2020</v>
      </c>
      <c r="C114" s="442"/>
      <c r="D114" s="442"/>
      <c r="E114" s="442"/>
      <c r="F114" s="442"/>
      <c r="G114" s="442"/>
      <c r="H114" s="443"/>
      <c r="I114" s="303"/>
      <c r="J114" s="482" t="s">
        <v>46</v>
      </c>
      <c r="K114" s="483"/>
      <c r="L114" s="483" t="s">
        <v>2291</v>
      </c>
      <c r="M114" s="483"/>
      <c r="N114" s="311" t="s">
        <v>62</v>
      </c>
      <c r="O114" s="415">
        <v>40</v>
      </c>
      <c r="P114" s="416"/>
      <c r="R114" s="52">
        <v>655</v>
      </c>
      <c r="S114" s="496" t="s">
        <v>1552</v>
      </c>
      <c r="T114" s="496"/>
      <c r="U114" s="53"/>
      <c r="V114" s="147">
        <f t="shared" si="4"/>
        <v>0.37905092592592593</v>
      </c>
      <c r="W114" s="148">
        <f t="shared" si="5"/>
        <v>6.0648148148148149</v>
      </c>
    </row>
    <row r="115" spans="1:23" ht="16" customHeight="1">
      <c r="A115" s="303"/>
      <c r="B115" s="438" t="s">
        <v>1648</v>
      </c>
      <c r="C115" s="439"/>
      <c r="D115" s="439"/>
      <c r="E115" s="439"/>
      <c r="F115" s="439"/>
      <c r="G115" s="439"/>
      <c r="H115" s="440"/>
      <c r="I115" s="303"/>
      <c r="J115" s="594" t="s">
        <v>47</v>
      </c>
      <c r="K115" s="449"/>
      <c r="L115" s="449" t="s">
        <v>2290</v>
      </c>
      <c r="M115" s="449"/>
      <c r="N115" s="310" t="s">
        <v>63</v>
      </c>
      <c r="O115" s="394">
        <v>80</v>
      </c>
      <c r="P115" s="414"/>
      <c r="R115" s="702">
        <v>490</v>
      </c>
      <c r="S115" s="701" t="s">
        <v>1553</v>
      </c>
      <c r="T115" s="701"/>
      <c r="U115" s="97"/>
      <c r="V115" s="155">
        <f t="shared" si="4"/>
        <v>0.28356481481481483</v>
      </c>
      <c r="W115" s="700">
        <f t="shared" si="5"/>
        <v>4.5370370370370372</v>
      </c>
    </row>
    <row r="116" spans="1:23" ht="16" customHeight="1">
      <c r="A116" s="303"/>
      <c r="B116" s="398"/>
      <c r="C116" s="399"/>
      <c r="D116" s="399"/>
      <c r="E116" s="399"/>
      <c r="F116" s="399"/>
      <c r="G116" s="399"/>
      <c r="H116" s="400"/>
      <c r="I116" s="303"/>
      <c r="J116" s="482" t="s">
        <v>48</v>
      </c>
      <c r="K116" s="483"/>
      <c r="L116" s="483" t="s">
        <v>2286</v>
      </c>
      <c r="M116" s="483"/>
      <c r="N116" s="311" t="s">
        <v>70</v>
      </c>
      <c r="O116" s="415">
        <v>160</v>
      </c>
      <c r="P116" s="416"/>
      <c r="R116" s="52">
        <v>456</v>
      </c>
      <c r="S116" s="496" t="s">
        <v>1554</v>
      </c>
      <c r="T116" s="496"/>
      <c r="U116" s="53"/>
      <c r="V116" s="147">
        <f t="shared" si="4"/>
        <v>0.2638888888888889</v>
      </c>
      <c r="W116" s="148">
        <f t="shared" si="5"/>
        <v>4.2222222222222223</v>
      </c>
    </row>
    <row r="117" spans="1:23" ht="16" customHeight="1">
      <c r="A117" s="303"/>
      <c r="B117" s="432" t="s">
        <v>2273</v>
      </c>
      <c r="C117" s="433"/>
      <c r="D117" s="433"/>
      <c r="E117" s="433"/>
      <c r="F117" s="433"/>
      <c r="G117" s="433"/>
      <c r="H117" s="434"/>
      <c r="I117" s="303"/>
      <c r="J117" s="478"/>
      <c r="K117" s="415"/>
      <c r="L117" s="415"/>
      <c r="M117" s="415"/>
      <c r="N117" s="415"/>
      <c r="O117" s="415"/>
      <c r="P117" s="416"/>
      <c r="R117" s="703">
        <v>445</v>
      </c>
      <c r="S117" s="704" t="s">
        <v>1555</v>
      </c>
      <c r="T117" s="704"/>
      <c r="U117" s="705"/>
      <c r="V117" s="706">
        <f t="shared" si="4"/>
        <v>0.25752314814814814</v>
      </c>
      <c r="W117" s="707">
        <f t="shared" si="5"/>
        <v>4.1203703703703702</v>
      </c>
    </row>
    <row r="118" spans="1:23" ht="16" customHeight="1">
      <c r="A118" s="303"/>
      <c r="B118" s="432"/>
      <c r="C118" s="433"/>
      <c r="D118" s="433"/>
      <c r="E118" s="433"/>
      <c r="F118" s="433"/>
      <c r="G118" s="433"/>
      <c r="H118" s="434"/>
      <c r="I118" s="303"/>
      <c r="J118" s="417" t="s">
        <v>2283</v>
      </c>
      <c r="K118" s="418"/>
      <c r="L118" s="418"/>
      <c r="M118" s="418"/>
      <c r="N118" s="418"/>
      <c r="O118" s="418"/>
      <c r="P118" s="419"/>
      <c r="R118" s="98"/>
      <c r="S118" s="96"/>
      <c r="T118" s="96"/>
      <c r="U118" s="97"/>
      <c r="V118" s="155"/>
      <c r="W118" s="155"/>
    </row>
    <row r="119" spans="1:23" ht="16" customHeight="1">
      <c r="A119" s="303"/>
      <c r="B119" s="435"/>
      <c r="C119" s="436"/>
      <c r="D119" s="436"/>
      <c r="E119" s="436"/>
      <c r="F119" s="436"/>
      <c r="G119" s="436"/>
      <c r="H119" s="437"/>
      <c r="I119" s="303"/>
      <c r="J119" s="429" t="s">
        <v>1502</v>
      </c>
      <c r="K119" s="430"/>
      <c r="L119" s="430"/>
      <c r="M119" s="430"/>
      <c r="N119" s="430"/>
      <c r="O119" s="430"/>
      <c r="P119" s="431"/>
      <c r="R119" s="4"/>
      <c r="S119" s="4"/>
      <c r="T119" s="4"/>
      <c r="U119" s="4"/>
      <c r="V119" s="144"/>
    </row>
    <row r="120" spans="1:23" ht="16" customHeight="1">
      <c r="A120" s="303"/>
      <c r="R120" s="40" t="s">
        <v>875</v>
      </c>
      <c r="S120" s="498" t="s">
        <v>1556</v>
      </c>
      <c r="T120" s="498"/>
      <c r="U120" s="41"/>
      <c r="V120" s="145" t="s">
        <v>1820</v>
      </c>
      <c r="W120" s="146" t="s">
        <v>486</v>
      </c>
    </row>
    <row r="121" spans="1:23" ht="16" customHeight="1">
      <c r="R121" s="52">
        <v>184</v>
      </c>
      <c r="S121" s="496" t="s">
        <v>1561</v>
      </c>
      <c r="T121" s="496"/>
      <c r="U121" s="53"/>
      <c r="V121" s="147">
        <f t="shared" si="4"/>
        <v>0.10648148148148148</v>
      </c>
      <c r="W121" s="148">
        <f t="shared" si="5"/>
        <v>1.7037037037037037</v>
      </c>
    </row>
    <row r="122" spans="1:23" ht="16" customHeight="1">
      <c r="A122" s="303"/>
      <c r="B122" s="420" t="s">
        <v>1650</v>
      </c>
      <c r="C122" s="421"/>
      <c r="D122" s="421"/>
      <c r="E122" s="421"/>
      <c r="F122" s="421"/>
      <c r="G122" s="421"/>
      <c r="H122" s="422"/>
      <c r="J122" s="420" t="s">
        <v>1627</v>
      </c>
      <c r="K122" s="421"/>
      <c r="L122" s="421"/>
      <c r="M122" s="421"/>
      <c r="N122" s="421"/>
      <c r="O122" s="421"/>
      <c r="P122" s="422"/>
      <c r="R122" s="13">
        <v>150</v>
      </c>
      <c r="S122" s="497" t="s">
        <v>1562</v>
      </c>
      <c r="T122" s="497"/>
      <c r="U122" s="14"/>
      <c r="V122" s="149">
        <f t="shared" si="4"/>
        <v>8.6805555555555552E-2</v>
      </c>
      <c r="W122" s="150">
        <f t="shared" si="5"/>
        <v>1.3888888888888888</v>
      </c>
    </row>
    <row r="123" spans="1:23" ht="16" customHeight="1">
      <c r="A123" s="303"/>
      <c r="B123" s="423"/>
      <c r="C123" s="424"/>
      <c r="D123" s="424"/>
      <c r="E123" s="424"/>
      <c r="F123" s="424"/>
      <c r="G123" s="424"/>
      <c r="H123" s="425"/>
      <c r="J123" s="423"/>
      <c r="K123" s="424"/>
      <c r="L123" s="424"/>
      <c r="M123" s="424"/>
      <c r="N123" s="424"/>
      <c r="O123" s="424"/>
      <c r="P123" s="425"/>
      <c r="R123" s="52">
        <v>87</v>
      </c>
      <c r="S123" s="496" t="s">
        <v>1563</v>
      </c>
      <c r="T123" s="496"/>
      <c r="U123" s="53"/>
      <c r="V123" s="147">
        <f t="shared" si="4"/>
        <v>5.0347222222222224E-2</v>
      </c>
      <c r="W123" s="148">
        <f t="shared" si="5"/>
        <v>0.80555555555555558</v>
      </c>
    </row>
    <row r="124" spans="1:23">
      <c r="A124" s="303"/>
      <c r="B124" s="423"/>
      <c r="C124" s="424"/>
      <c r="D124" s="424"/>
      <c r="E124" s="424"/>
      <c r="F124" s="424"/>
      <c r="G124" s="424"/>
      <c r="H124" s="425"/>
      <c r="J124" s="423"/>
      <c r="K124" s="424"/>
      <c r="L124" s="424"/>
      <c r="M124" s="424"/>
      <c r="N124" s="424"/>
      <c r="O124" s="424"/>
      <c r="P124" s="425"/>
      <c r="R124" s="13">
        <v>181</v>
      </c>
      <c r="S124" s="497" t="s">
        <v>1240</v>
      </c>
      <c r="T124" s="497"/>
      <c r="U124" s="14"/>
      <c r="V124" s="149">
        <f t="shared" si="4"/>
        <v>0.10474537037037036</v>
      </c>
      <c r="W124" s="150">
        <f t="shared" si="5"/>
        <v>1.6759259259259258</v>
      </c>
    </row>
    <row r="125" spans="1:23">
      <c r="A125" s="303"/>
      <c r="B125" s="417" t="s">
        <v>1649</v>
      </c>
      <c r="C125" s="418"/>
      <c r="D125" s="418"/>
      <c r="E125" s="418"/>
      <c r="F125" s="418"/>
      <c r="G125" s="418"/>
      <c r="H125" s="419"/>
      <c r="J125" s="547" t="s">
        <v>1628</v>
      </c>
      <c r="K125" s="548"/>
      <c r="L125" s="548"/>
      <c r="M125" s="548"/>
      <c r="N125" s="548"/>
      <c r="O125" s="548"/>
      <c r="P125" s="549"/>
      <c r="R125" s="52">
        <v>76</v>
      </c>
      <c r="S125" s="496" t="s">
        <v>1564</v>
      </c>
      <c r="T125" s="496"/>
      <c r="U125" s="53"/>
      <c r="V125" s="147">
        <f t="shared" si="4"/>
        <v>4.3981481481481483E-2</v>
      </c>
      <c r="W125" s="148">
        <f t="shared" si="5"/>
        <v>0.70370370370370372</v>
      </c>
    </row>
    <row r="126" spans="1:23">
      <c r="A126" s="303"/>
      <c r="B126" s="407" t="s">
        <v>1714</v>
      </c>
      <c r="C126" s="408"/>
      <c r="D126" s="408"/>
      <c r="E126" s="408"/>
      <c r="F126" s="408"/>
      <c r="G126" s="408"/>
      <c r="H126" s="409"/>
      <c r="J126" s="547"/>
      <c r="K126" s="548"/>
      <c r="L126" s="548"/>
      <c r="M126" s="548"/>
      <c r="N126" s="548"/>
      <c r="O126" s="548"/>
      <c r="P126" s="549"/>
      <c r="R126" s="13">
        <v>95</v>
      </c>
      <c r="S126" s="497" t="s">
        <v>1565</v>
      </c>
      <c r="T126" s="497"/>
      <c r="U126" s="14"/>
      <c r="V126" s="149">
        <f t="shared" si="4"/>
        <v>5.4976851851851853E-2</v>
      </c>
      <c r="W126" s="150">
        <f t="shared" si="5"/>
        <v>0.87962962962962965</v>
      </c>
    </row>
    <row r="127" spans="1:23">
      <c r="A127" s="303"/>
      <c r="B127" s="407"/>
      <c r="C127" s="408"/>
      <c r="D127" s="408"/>
      <c r="E127" s="408"/>
      <c r="F127" s="408"/>
      <c r="G127" s="408"/>
      <c r="H127" s="409"/>
      <c r="J127" s="426"/>
      <c r="K127" s="427"/>
      <c r="L127" s="427"/>
      <c r="M127" s="427"/>
      <c r="N127" s="427"/>
      <c r="O127" s="427"/>
      <c r="P127" s="428"/>
      <c r="R127" s="52">
        <v>115</v>
      </c>
      <c r="S127" s="496" t="s">
        <v>1566</v>
      </c>
      <c r="T127" s="496"/>
      <c r="U127" s="53"/>
      <c r="V127" s="147">
        <f t="shared" si="4"/>
        <v>6.655092592592593E-2</v>
      </c>
      <c r="W127" s="148">
        <f t="shared" si="5"/>
        <v>1.0648148148148149</v>
      </c>
    </row>
    <row r="128" spans="1:23" ht="17">
      <c r="A128" s="303"/>
      <c r="B128" s="404" t="s">
        <v>1719</v>
      </c>
      <c r="C128" s="405"/>
      <c r="D128" s="405"/>
      <c r="E128" s="405"/>
      <c r="F128" s="405"/>
      <c r="G128" s="405"/>
      <c r="H128" s="406"/>
      <c r="J128" s="304" t="s">
        <v>890</v>
      </c>
      <c r="K128" s="444" t="s">
        <v>889</v>
      </c>
      <c r="L128" s="444"/>
      <c r="M128" s="302"/>
      <c r="N128" s="444" t="s">
        <v>1591</v>
      </c>
      <c r="O128" s="444"/>
      <c r="P128" s="445"/>
      <c r="R128" s="13">
        <v>156</v>
      </c>
      <c r="S128" s="497" t="s">
        <v>1567</v>
      </c>
      <c r="T128" s="497"/>
      <c r="U128" s="14"/>
      <c r="V128" s="149">
        <f t="shared" si="4"/>
        <v>9.0277777777777776E-2</v>
      </c>
      <c r="W128" s="150">
        <f t="shared" si="5"/>
        <v>1.4444444444444444</v>
      </c>
    </row>
    <row r="129" spans="1:23">
      <c r="A129" s="303"/>
      <c r="B129" s="404"/>
      <c r="C129" s="405"/>
      <c r="D129" s="405"/>
      <c r="E129" s="405"/>
      <c r="F129" s="405"/>
      <c r="G129" s="405"/>
      <c r="H129" s="406"/>
      <c r="J129" s="305"/>
      <c r="K129" s="412" t="s">
        <v>1592</v>
      </c>
      <c r="L129" s="412"/>
      <c r="M129" s="301"/>
      <c r="N129" s="412" t="s">
        <v>1593</v>
      </c>
      <c r="O129" s="412"/>
      <c r="P129" s="413"/>
      <c r="R129" s="52">
        <v>170</v>
      </c>
      <c r="S129" s="496" t="s">
        <v>1568</v>
      </c>
      <c r="T129" s="496"/>
      <c r="U129" s="53"/>
      <c r="V129" s="147">
        <f t="shared" si="4"/>
        <v>9.8379629629629636E-2</v>
      </c>
      <c r="W129" s="148">
        <f t="shared" si="5"/>
        <v>1.5740740740740742</v>
      </c>
    </row>
    <row r="130" spans="1:23">
      <c r="A130" s="303"/>
      <c r="B130" s="446" t="s">
        <v>2278</v>
      </c>
      <c r="C130" s="447"/>
      <c r="D130" s="447"/>
      <c r="E130" s="447"/>
      <c r="F130" s="447"/>
      <c r="G130" s="447"/>
      <c r="H130" s="448"/>
      <c r="J130" s="306"/>
      <c r="K130" s="410" t="s">
        <v>1505</v>
      </c>
      <c r="L130" s="410"/>
      <c r="M130" s="300"/>
      <c r="N130" s="410" t="s">
        <v>1594</v>
      </c>
      <c r="O130" s="410"/>
      <c r="P130" s="411"/>
      <c r="R130" s="13">
        <v>131</v>
      </c>
      <c r="S130" s="497" t="s">
        <v>1569</v>
      </c>
      <c r="T130" s="497"/>
      <c r="U130" s="14"/>
      <c r="V130" s="149">
        <f t="shared" si="4"/>
        <v>7.5810185185185189E-2</v>
      </c>
      <c r="W130" s="150">
        <f t="shared" si="5"/>
        <v>1.212962962962963</v>
      </c>
    </row>
    <row r="131" spans="1:23">
      <c r="A131" s="303"/>
      <c r="B131" s="404" t="s">
        <v>2497</v>
      </c>
      <c r="C131" s="405"/>
      <c r="D131" s="405"/>
      <c r="E131" s="405"/>
      <c r="F131" s="405"/>
      <c r="G131" s="405"/>
      <c r="H131" s="406"/>
      <c r="J131" s="305"/>
      <c r="K131" s="412" t="s">
        <v>1506</v>
      </c>
      <c r="L131" s="412"/>
      <c r="M131" s="301"/>
      <c r="N131" s="412" t="s">
        <v>1536</v>
      </c>
      <c r="O131" s="412"/>
      <c r="P131" s="413"/>
      <c r="R131" s="52">
        <v>97</v>
      </c>
      <c r="S131" s="496" t="s">
        <v>1570</v>
      </c>
      <c r="T131" s="496"/>
      <c r="U131" s="53"/>
      <c r="V131" s="147">
        <f t="shared" si="4"/>
        <v>5.6134259259259259E-2</v>
      </c>
      <c r="W131" s="148">
        <f t="shared" si="5"/>
        <v>0.89814814814814814</v>
      </c>
    </row>
    <row r="132" spans="1:23">
      <c r="A132" s="303"/>
      <c r="B132" s="404"/>
      <c r="C132" s="405"/>
      <c r="D132" s="405"/>
      <c r="E132" s="405"/>
      <c r="F132" s="405"/>
      <c r="G132" s="405"/>
      <c r="H132" s="406"/>
      <c r="J132" s="306"/>
      <c r="K132" s="410" t="s">
        <v>1597</v>
      </c>
      <c r="L132" s="410"/>
      <c r="M132" s="300"/>
      <c r="N132" s="410" t="s">
        <v>1598</v>
      </c>
      <c r="O132" s="410"/>
      <c r="P132" s="411"/>
      <c r="R132" s="13">
        <v>59</v>
      </c>
      <c r="S132" s="497" t="s">
        <v>1571</v>
      </c>
      <c r="T132" s="497"/>
      <c r="U132" s="14"/>
      <c r="V132" s="149">
        <f t="shared" si="4"/>
        <v>3.4143518518518517E-2</v>
      </c>
      <c r="W132" s="150">
        <f t="shared" si="5"/>
        <v>0.54629629629629628</v>
      </c>
    </row>
    <row r="133" spans="1:23">
      <c r="A133" s="303"/>
      <c r="B133" s="407" t="s">
        <v>1828</v>
      </c>
      <c r="C133" s="408"/>
      <c r="D133" s="408"/>
      <c r="E133" s="408"/>
      <c r="F133" s="408"/>
      <c r="G133" s="408"/>
      <c r="H133" s="409"/>
      <c r="J133" s="305"/>
      <c r="K133" s="412" t="s">
        <v>1595</v>
      </c>
      <c r="L133" s="412"/>
      <c r="M133" s="301"/>
      <c r="N133" s="412" t="s">
        <v>1596</v>
      </c>
      <c r="O133" s="412"/>
      <c r="P133" s="413"/>
      <c r="R133" s="52">
        <v>170</v>
      </c>
      <c r="S133" s="496" t="s">
        <v>1339</v>
      </c>
      <c r="T133" s="496"/>
      <c r="U133" s="53"/>
      <c r="V133" s="147">
        <f t="shared" si="4"/>
        <v>9.8379629629629636E-2</v>
      </c>
      <c r="W133" s="148">
        <f t="shared" si="5"/>
        <v>1.5740740740740742</v>
      </c>
    </row>
    <row r="134" spans="1:23">
      <c r="A134" s="303"/>
      <c r="B134" s="407"/>
      <c r="C134" s="408"/>
      <c r="D134" s="408"/>
      <c r="E134" s="408"/>
      <c r="F134" s="408"/>
      <c r="G134" s="408"/>
      <c r="H134" s="409"/>
      <c r="J134" s="306"/>
      <c r="K134" s="410" t="s">
        <v>1603</v>
      </c>
      <c r="L134" s="410"/>
      <c r="M134" s="300"/>
      <c r="N134" s="410" t="s">
        <v>1599</v>
      </c>
      <c r="O134" s="410"/>
      <c r="P134" s="411"/>
      <c r="R134" s="13">
        <v>90</v>
      </c>
      <c r="S134" s="497" t="s">
        <v>1572</v>
      </c>
      <c r="T134" s="497"/>
      <c r="U134" s="14"/>
      <c r="V134" s="149">
        <f t="shared" si="4"/>
        <v>5.2083333333333336E-2</v>
      </c>
      <c r="W134" s="150">
        <f t="shared" si="5"/>
        <v>0.83333333333333337</v>
      </c>
    </row>
    <row r="135" spans="1:23" s="38" customFormat="1" ht="16" customHeight="1">
      <c r="A135" s="303"/>
      <c r="B135" s="417" t="s">
        <v>1829</v>
      </c>
      <c r="C135" s="418"/>
      <c r="D135" s="418"/>
      <c r="E135" s="418"/>
      <c r="F135" s="418"/>
      <c r="G135" s="418"/>
      <c r="H135" s="419"/>
      <c r="I135"/>
      <c r="J135" s="305"/>
      <c r="K135" s="412" t="s">
        <v>1600</v>
      </c>
      <c r="L135" s="412"/>
      <c r="M135" s="301"/>
      <c r="N135" s="412" t="s">
        <v>1601</v>
      </c>
      <c r="O135" s="412"/>
      <c r="P135" s="413"/>
      <c r="R135" s="52">
        <v>57</v>
      </c>
      <c r="S135" s="500" t="s">
        <v>1573</v>
      </c>
      <c r="T135" s="500"/>
      <c r="U135" s="54"/>
      <c r="V135" s="147">
        <f t="shared" si="4"/>
        <v>3.2986111111111112E-2</v>
      </c>
      <c r="W135" s="148">
        <f t="shared" si="5"/>
        <v>0.52777777777777779</v>
      </c>
    </row>
    <row r="136" spans="1:23" ht="16" customHeight="1">
      <c r="A136" s="303"/>
      <c r="B136" s="407" t="s">
        <v>2279</v>
      </c>
      <c r="C136" s="408"/>
      <c r="D136" s="408"/>
      <c r="E136" s="408"/>
      <c r="F136" s="408"/>
      <c r="G136" s="408"/>
      <c r="H136" s="409"/>
      <c r="I136" s="38"/>
      <c r="J136" s="426"/>
      <c r="K136" s="427"/>
      <c r="L136" s="427"/>
      <c r="M136" s="427"/>
      <c r="N136" s="427"/>
      <c r="O136" s="427"/>
      <c r="P136" s="428"/>
      <c r="R136" s="13">
        <v>58</v>
      </c>
      <c r="S136" s="501" t="s">
        <v>1574</v>
      </c>
      <c r="T136" s="501"/>
      <c r="U136" s="15"/>
      <c r="V136" s="149">
        <f t="shared" si="4"/>
        <v>3.3564814814814818E-2</v>
      </c>
      <c r="W136" s="150">
        <f t="shared" si="5"/>
        <v>0.53703703703703709</v>
      </c>
    </row>
    <row r="137" spans="1:23">
      <c r="A137" s="303"/>
      <c r="B137" s="407"/>
      <c r="C137" s="408"/>
      <c r="D137" s="408"/>
      <c r="E137" s="408"/>
      <c r="F137" s="408"/>
      <c r="G137" s="408"/>
      <c r="H137" s="409"/>
      <c r="J137" s="307" t="s">
        <v>891</v>
      </c>
      <c r="K137" s="484" t="s">
        <v>59</v>
      </c>
      <c r="L137" s="484"/>
      <c r="M137" s="484" t="s">
        <v>1534</v>
      </c>
      <c r="N137" s="484"/>
      <c r="O137" s="484" t="s">
        <v>2504</v>
      </c>
      <c r="P137" s="485"/>
      <c r="R137" s="52">
        <v>60</v>
      </c>
      <c r="S137" s="500" t="s">
        <v>1575</v>
      </c>
      <c r="T137" s="500"/>
      <c r="U137" s="54"/>
      <c r="V137" s="147">
        <f t="shared" si="4"/>
        <v>3.4722222222222224E-2</v>
      </c>
      <c r="W137" s="148">
        <f t="shared" si="5"/>
        <v>0.55555555555555558</v>
      </c>
    </row>
    <row r="138" spans="1:23">
      <c r="A138" s="303"/>
      <c r="B138" s="407"/>
      <c r="C138" s="408"/>
      <c r="D138" s="408"/>
      <c r="E138" s="408"/>
      <c r="F138" s="408"/>
      <c r="G138" s="408"/>
      <c r="H138" s="409"/>
      <c r="J138" s="308"/>
      <c r="K138" s="449" t="s">
        <v>65</v>
      </c>
      <c r="L138" s="449"/>
      <c r="M138" s="394" t="s">
        <v>64</v>
      </c>
      <c r="N138" s="394"/>
      <c r="O138" s="394">
        <v>1</v>
      </c>
      <c r="P138" s="414"/>
      <c r="R138" s="16">
        <v>40</v>
      </c>
      <c r="S138" s="501" t="s">
        <v>1576</v>
      </c>
      <c r="T138" s="501"/>
      <c r="U138" s="15"/>
      <c r="V138" s="149">
        <f t="shared" si="4"/>
        <v>2.3148148148148147E-2</v>
      </c>
      <c r="W138" s="150">
        <f t="shared" si="5"/>
        <v>0.37037037037037035</v>
      </c>
    </row>
    <row r="139" spans="1:23">
      <c r="A139" s="303"/>
      <c r="B139" s="404" t="s">
        <v>2280</v>
      </c>
      <c r="C139" s="405"/>
      <c r="D139" s="405"/>
      <c r="E139" s="405"/>
      <c r="F139" s="405"/>
      <c r="G139" s="405"/>
      <c r="H139" s="406"/>
      <c r="J139" s="309"/>
      <c r="K139" s="483" t="s">
        <v>66</v>
      </c>
      <c r="L139" s="483"/>
      <c r="M139" s="415" t="s">
        <v>60</v>
      </c>
      <c r="N139" s="415"/>
      <c r="O139" s="415">
        <v>2</v>
      </c>
      <c r="P139" s="416"/>
      <c r="R139" s="55">
        <v>100</v>
      </c>
      <c r="S139" s="500" t="s">
        <v>1577</v>
      </c>
      <c r="T139" s="500"/>
      <c r="U139" s="54"/>
      <c r="V139" s="147">
        <f t="shared" si="4"/>
        <v>5.7870370370370371E-2</v>
      </c>
      <c r="W139" s="148">
        <f t="shared" si="5"/>
        <v>0.92592592592592593</v>
      </c>
    </row>
    <row r="140" spans="1:23">
      <c r="A140" s="303"/>
      <c r="B140" s="404"/>
      <c r="C140" s="405"/>
      <c r="D140" s="405"/>
      <c r="E140" s="405"/>
      <c r="F140" s="405"/>
      <c r="G140" s="405"/>
      <c r="H140" s="406"/>
      <c r="J140" s="308"/>
      <c r="K140" s="449" t="s">
        <v>67</v>
      </c>
      <c r="L140" s="449"/>
      <c r="M140" s="394" t="s">
        <v>61</v>
      </c>
      <c r="N140" s="394"/>
      <c r="O140" s="394">
        <v>4</v>
      </c>
      <c r="P140" s="414"/>
      <c r="R140" s="16">
        <v>120</v>
      </c>
      <c r="S140" s="501" t="s">
        <v>1578</v>
      </c>
      <c r="T140" s="501"/>
      <c r="U140" s="15"/>
      <c r="V140" s="149">
        <f t="shared" si="4"/>
        <v>6.9444444444444448E-2</v>
      </c>
      <c r="W140" s="150">
        <f t="shared" si="5"/>
        <v>1.1111111111111112</v>
      </c>
    </row>
    <row r="141" spans="1:23" ht="16" customHeight="1">
      <c r="A141" s="303"/>
      <c r="B141" s="404"/>
      <c r="C141" s="405"/>
      <c r="D141" s="405"/>
      <c r="E141" s="405"/>
      <c r="F141" s="405"/>
      <c r="G141" s="405"/>
      <c r="H141" s="406"/>
      <c r="J141" s="309"/>
      <c r="K141" s="483" t="s">
        <v>68</v>
      </c>
      <c r="L141" s="483"/>
      <c r="M141" s="415" t="s">
        <v>62</v>
      </c>
      <c r="N141" s="415"/>
      <c r="O141" s="415">
        <v>8</v>
      </c>
      <c r="P141" s="416"/>
      <c r="R141" s="55">
        <v>100</v>
      </c>
      <c r="S141" s="500" t="s">
        <v>1579</v>
      </c>
      <c r="T141" s="500"/>
      <c r="U141" s="500"/>
      <c r="V141" s="147">
        <f t="shared" si="4"/>
        <v>5.7870370370370371E-2</v>
      </c>
      <c r="W141" s="148">
        <f t="shared" si="5"/>
        <v>0.92592592592592593</v>
      </c>
    </row>
    <row r="142" spans="1:23">
      <c r="A142" s="303"/>
      <c r="B142" s="446" t="s">
        <v>2479</v>
      </c>
      <c r="C142" s="447"/>
      <c r="D142" s="447"/>
      <c r="E142" s="447"/>
      <c r="F142" s="447"/>
      <c r="G142" s="447"/>
      <c r="H142" s="448"/>
      <c r="J142" s="308"/>
      <c r="K142" s="449" t="s">
        <v>69</v>
      </c>
      <c r="L142" s="449"/>
      <c r="M142" s="394" t="s">
        <v>63</v>
      </c>
      <c r="N142" s="394"/>
      <c r="O142" s="394">
        <v>16</v>
      </c>
      <c r="P142" s="414"/>
      <c r="R142" s="16">
        <v>175</v>
      </c>
      <c r="S142" s="501" t="s">
        <v>1580</v>
      </c>
      <c r="T142" s="501"/>
      <c r="U142" s="15"/>
      <c r="V142" s="149">
        <f t="shared" si="4"/>
        <v>0.10127314814814815</v>
      </c>
      <c r="W142" s="150">
        <f t="shared" si="5"/>
        <v>1.6203703703703705</v>
      </c>
    </row>
    <row r="143" spans="1:23">
      <c r="A143" s="303"/>
      <c r="B143" s="404" t="s">
        <v>1715</v>
      </c>
      <c r="C143" s="405"/>
      <c r="D143" s="405"/>
      <c r="E143" s="405"/>
      <c r="F143" s="405"/>
      <c r="G143" s="405"/>
      <c r="H143" s="406"/>
      <c r="J143" s="309"/>
      <c r="K143" s="483" t="s">
        <v>229</v>
      </c>
      <c r="L143" s="483"/>
      <c r="M143" s="415" t="s">
        <v>70</v>
      </c>
      <c r="N143" s="415"/>
      <c r="O143" s="415">
        <v>32</v>
      </c>
      <c r="P143" s="416"/>
      <c r="R143" s="55">
        <v>61</v>
      </c>
      <c r="S143" s="500" t="s">
        <v>1581</v>
      </c>
      <c r="T143" s="500"/>
      <c r="U143" s="54"/>
      <c r="V143" s="147">
        <f t="shared" si="4"/>
        <v>3.5300925925925923E-2</v>
      </c>
      <c r="W143" s="148">
        <f t="shared" si="5"/>
        <v>0.56481481481481477</v>
      </c>
    </row>
    <row r="144" spans="1:23" ht="16" customHeight="1">
      <c r="A144" s="303"/>
      <c r="B144" s="404"/>
      <c r="C144" s="405"/>
      <c r="D144" s="405"/>
      <c r="E144" s="405"/>
      <c r="F144" s="405"/>
      <c r="G144" s="405"/>
      <c r="H144" s="406"/>
      <c r="J144" s="478"/>
      <c r="K144" s="415"/>
      <c r="L144" s="415"/>
      <c r="M144" s="415"/>
      <c r="N144" s="415"/>
      <c r="O144" s="415"/>
      <c r="P144" s="416"/>
      <c r="R144" s="16">
        <v>125</v>
      </c>
      <c r="S144" s="501" t="s">
        <v>1459</v>
      </c>
      <c r="T144" s="501"/>
      <c r="U144" s="15"/>
      <c r="V144" s="149">
        <f t="shared" si="4"/>
        <v>7.2337962962962965E-2</v>
      </c>
      <c r="W144" s="150">
        <f t="shared" si="5"/>
        <v>1.1574074074074074</v>
      </c>
    </row>
    <row r="145" spans="1:23" ht="16" customHeight="1">
      <c r="A145" s="303"/>
      <c r="B145" s="395" t="s">
        <v>1716</v>
      </c>
      <c r="C145" s="396"/>
      <c r="D145" s="396"/>
      <c r="E145" s="396"/>
      <c r="F145" s="396"/>
      <c r="G145" s="396"/>
      <c r="H145" s="397"/>
      <c r="J145" s="417" t="s">
        <v>1602</v>
      </c>
      <c r="K145" s="418"/>
      <c r="L145" s="418"/>
      <c r="M145" s="418"/>
      <c r="N145" s="418"/>
      <c r="O145" s="418"/>
      <c r="P145" s="419"/>
      <c r="R145" s="55">
        <v>75</v>
      </c>
      <c r="S145" s="500" t="s">
        <v>1582</v>
      </c>
      <c r="T145" s="500"/>
      <c r="U145" s="54"/>
      <c r="V145" s="147">
        <f t="shared" si="4"/>
        <v>4.3402777777777776E-2</v>
      </c>
      <c r="W145" s="148">
        <f t="shared" si="5"/>
        <v>0.69444444444444442</v>
      </c>
    </row>
    <row r="146" spans="1:23">
      <c r="A146" s="303"/>
      <c r="B146" s="398" t="s">
        <v>1717</v>
      </c>
      <c r="C146" s="399"/>
      <c r="D146" s="399"/>
      <c r="E146" s="399"/>
      <c r="F146" s="399"/>
      <c r="G146" s="399"/>
      <c r="H146" s="400"/>
      <c r="J146" s="417" t="s">
        <v>1535</v>
      </c>
      <c r="K146" s="418"/>
      <c r="L146" s="418"/>
      <c r="M146" s="418"/>
      <c r="N146" s="418"/>
      <c r="O146" s="418"/>
      <c r="P146" s="419"/>
      <c r="R146" s="16">
        <v>62</v>
      </c>
      <c r="S146" s="501" t="s">
        <v>1583</v>
      </c>
      <c r="T146" s="501"/>
      <c r="U146" s="15"/>
      <c r="V146" s="149">
        <f t="shared" si="4"/>
        <v>3.5879629629629629E-2</v>
      </c>
      <c r="W146" s="150">
        <f t="shared" si="5"/>
        <v>0.57407407407407407</v>
      </c>
    </row>
    <row r="147" spans="1:23">
      <c r="A147" s="303"/>
      <c r="B147" s="395" t="s">
        <v>1718</v>
      </c>
      <c r="C147" s="396"/>
      <c r="D147" s="396"/>
      <c r="E147" s="396"/>
      <c r="F147" s="396"/>
      <c r="G147" s="396"/>
      <c r="H147" s="397"/>
      <c r="J147" s="404" t="s">
        <v>2505</v>
      </c>
      <c r="K147" s="405"/>
      <c r="L147" s="405"/>
      <c r="M147" s="405"/>
      <c r="N147" s="405"/>
      <c r="O147" s="405"/>
      <c r="P147" s="406"/>
      <c r="R147" s="55">
        <v>64</v>
      </c>
      <c r="S147" s="500" t="s">
        <v>1584</v>
      </c>
      <c r="T147" s="500"/>
      <c r="U147" s="54"/>
      <c r="V147" s="147">
        <f t="shared" si="4"/>
        <v>3.7037037037037035E-2</v>
      </c>
      <c r="W147" s="148">
        <f t="shared" si="5"/>
        <v>0.59259259259259256</v>
      </c>
    </row>
    <row r="148" spans="1:23">
      <c r="A148" s="303"/>
      <c r="B148" s="513" t="s">
        <v>2281</v>
      </c>
      <c r="C148" s="514"/>
      <c r="D148" s="514"/>
      <c r="E148" s="514"/>
      <c r="F148" s="514"/>
      <c r="G148" s="514"/>
      <c r="H148" s="515"/>
      <c r="J148" s="475"/>
      <c r="K148" s="476"/>
      <c r="L148" s="476"/>
      <c r="M148" s="476"/>
      <c r="N148" s="476"/>
      <c r="O148" s="476"/>
      <c r="P148" s="477"/>
      <c r="R148" s="99">
        <v>56</v>
      </c>
      <c r="S148" s="512" t="s">
        <v>1585</v>
      </c>
      <c r="T148" s="512"/>
      <c r="U148" s="100"/>
      <c r="V148" s="153">
        <f t="shared" si="4"/>
        <v>3.2407407407407406E-2</v>
      </c>
      <c r="W148" s="154">
        <f t="shared" si="5"/>
        <v>0.51851851851851849</v>
      </c>
    </row>
    <row r="149" spans="1:23">
      <c r="C149" s="4"/>
      <c r="D149" s="4"/>
    </row>
    <row r="152" spans="1:23" ht="16" customHeight="1">
      <c r="R152" s="392"/>
      <c r="S152" s="392"/>
      <c r="T152" s="392"/>
      <c r="U152" s="392"/>
      <c r="V152" s="709"/>
      <c r="W152" s="710"/>
    </row>
    <row r="153" spans="1:23">
      <c r="R153" s="392"/>
      <c r="S153" s="392"/>
      <c r="T153" s="392"/>
      <c r="U153" s="392"/>
      <c r="V153" s="155"/>
      <c r="W153" s="155"/>
    </row>
    <row r="154" spans="1:23">
      <c r="R154" s="392"/>
      <c r="S154" s="392"/>
      <c r="T154" s="392"/>
      <c r="U154" s="392"/>
      <c r="V154" s="709"/>
      <c r="W154" s="710"/>
    </row>
    <row r="161" ht="16" customHeight="1"/>
    <row r="177" spans="2:8">
      <c r="B177" s="38"/>
      <c r="C177" s="38"/>
      <c r="D177" s="38"/>
      <c r="E177" s="38"/>
      <c r="F177" s="38"/>
      <c r="G177" s="38"/>
      <c r="H177" s="38"/>
    </row>
    <row r="203" spans="9:9">
      <c r="I203" s="42"/>
    </row>
    <row r="204" spans="9:9">
      <c r="I204" s="42"/>
    </row>
    <row r="208" spans="9:9" ht="16" customHeight="1"/>
    <row r="218" spans="10:16">
      <c r="J218" s="42"/>
      <c r="K218" s="42"/>
      <c r="L218" s="42"/>
      <c r="M218" s="42"/>
      <c r="N218" s="42"/>
      <c r="O218" s="42"/>
      <c r="P218" s="42"/>
    </row>
    <row r="219" spans="10:16">
      <c r="J219" s="42"/>
      <c r="K219" s="42"/>
      <c r="L219" s="42"/>
      <c r="M219" s="42"/>
      <c r="N219" s="42"/>
      <c r="O219" s="42"/>
      <c r="P219" s="42"/>
    </row>
    <row r="224" spans="10:16" ht="16" customHeight="1"/>
    <row r="226" spans="2:23" ht="16" customHeight="1"/>
    <row r="227" spans="2:23" ht="16" customHeight="1"/>
    <row r="228" spans="2:23" ht="16" customHeight="1"/>
    <row r="236" spans="2:23" s="42" customFormat="1" ht="16" customHeight="1">
      <c r="B236" s="4"/>
      <c r="C236" s="106"/>
      <c r="D236" s="1"/>
      <c r="E236" s="4"/>
      <c r="F236" s="4"/>
      <c r="G236" s="4"/>
      <c r="H236" s="4"/>
      <c r="I236"/>
      <c r="J236"/>
      <c r="K236"/>
      <c r="L236"/>
      <c r="M236"/>
      <c r="N236"/>
      <c r="O236"/>
      <c r="P236"/>
      <c r="V236" s="156"/>
      <c r="W236" s="157"/>
    </row>
    <row r="237" spans="2:23" s="42" customFormat="1" ht="16" customHeight="1">
      <c r="B237" s="4"/>
      <c r="C237" s="106"/>
      <c r="D237" s="1"/>
      <c r="E237" s="4"/>
      <c r="F237" s="4"/>
      <c r="G237" s="4"/>
      <c r="H237" s="4"/>
      <c r="I237"/>
      <c r="J237"/>
      <c r="K237"/>
      <c r="L237"/>
      <c r="M237"/>
      <c r="N237"/>
      <c r="O237"/>
      <c r="P237"/>
      <c r="V237" s="156"/>
      <c r="W237" s="157"/>
    </row>
    <row r="238" spans="2:23" ht="16" customHeight="1"/>
    <row r="239" spans="2:23" ht="16" customHeight="1"/>
    <row r="240" spans="2:23" ht="16" customHeight="1"/>
    <row r="241" ht="16" customHeight="1"/>
    <row r="246" ht="16" customHeight="1"/>
    <row r="247" ht="16" customHeight="1"/>
    <row r="248" ht="16" customHeight="1"/>
    <row r="249" ht="16" customHeight="1"/>
    <row r="278" spans="2:8">
      <c r="B278" s="42"/>
      <c r="C278" s="42"/>
      <c r="D278" s="42"/>
      <c r="E278" s="42"/>
      <c r="F278" s="42"/>
      <c r="G278" s="42"/>
      <c r="H278" s="42"/>
    </row>
    <row r="279" spans="2:8">
      <c r="B279" s="42"/>
      <c r="C279" s="42"/>
      <c r="D279" s="42"/>
      <c r="E279" s="42"/>
      <c r="F279" s="42"/>
      <c r="G279" s="42"/>
      <c r="H279" s="42"/>
    </row>
    <row r="288" spans="2:8" ht="26">
      <c r="B288" s="420" t="s">
        <v>876</v>
      </c>
      <c r="C288" s="421"/>
      <c r="D288" s="421"/>
      <c r="E288" s="421"/>
      <c r="F288" s="421"/>
      <c r="G288" s="422"/>
      <c r="H288" s="43"/>
    </row>
    <row r="289" spans="2:8" ht="26">
      <c r="B289" s="423"/>
      <c r="C289" s="424"/>
      <c r="D289" s="424"/>
      <c r="E289" s="424"/>
      <c r="F289" s="424"/>
      <c r="G289" s="425"/>
      <c r="H289" s="43"/>
    </row>
    <row r="290" spans="2:8" ht="26">
      <c r="B290" s="423"/>
      <c r="C290" s="424"/>
      <c r="D290" s="424"/>
      <c r="E290" s="424"/>
      <c r="F290" s="424"/>
      <c r="G290" s="425"/>
      <c r="H290" s="39"/>
    </row>
    <row r="291" spans="2:8">
      <c r="B291" s="506" t="s">
        <v>894</v>
      </c>
      <c r="C291" s="507"/>
      <c r="D291" s="507"/>
      <c r="E291" s="507"/>
      <c r="F291" s="507"/>
      <c r="G291" s="508"/>
    </row>
    <row r="292" spans="2:8">
      <c r="B292" s="506"/>
      <c r="C292" s="507"/>
      <c r="D292" s="507"/>
      <c r="E292" s="507"/>
      <c r="F292" s="507"/>
      <c r="G292" s="508"/>
    </row>
    <row r="293" spans="2:8">
      <c r="B293" s="506"/>
      <c r="C293" s="507"/>
      <c r="D293" s="507"/>
      <c r="E293" s="507"/>
      <c r="F293" s="507"/>
      <c r="G293" s="508"/>
    </row>
    <row r="294" spans="2:8">
      <c r="B294" s="506"/>
      <c r="C294" s="507"/>
      <c r="D294" s="507"/>
      <c r="E294" s="507"/>
      <c r="F294" s="507"/>
      <c r="G294" s="508"/>
    </row>
    <row r="295" spans="2:8">
      <c r="B295" s="506"/>
      <c r="C295" s="507"/>
      <c r="D295" s="507"/>
      <c r="E295" s="507"/>
      <c r="F295" s="507"/>
      <c r="G295" s="508"/>
    </row>
    <row r="296" spans="2:8">
      <c r="B296" s="506"/>
      <c r="C296" s="507"/>
      <c r="D296" s="507"/>
      <c r="E296" s="507"/>
      <c r="F296" s="507"/>
      <c r="G296" s="508"/>
    </row>
    <row r="297" spans="2:8">
      <c r="B297" s="506"/>
      <c r="C297" s="507"/>
      <c r="D297" s="507"/>
      <c r="E297" s="507"/>
      <c r="F297" s="507"/>
      <c r="G297" s="508"/>
    </row>
    <row r="298" spans="2:8">
      <c r="B298" s="506"/>
      <c r="C298" s="507"/>
      <c r="D298" s="507"/>
      <c r="E298" s="507"/>
      <c r="F298" s="507"/>
      <c r="G298" s="508"/>
    </row>
    <row r="299" spans="2:8">
      <c r="B299" s="506"/>
      <c r="C299" s="507"/>
      <c r="D299" s="507"/>
      <c r="E299" s="507"/>
      <c r="F299" s="507"/>
      <c r="G299" s="508"/>
    </row>
    <row r="300" spans="2:8">
      <c r="B300" s="102"/>
      <c r="C300" s="107"/>
      <c r="D300" s="2"/>
      <c r="E300" s="103"/>
      <c r="F300" s="103"/>
      <c r="G300" s="104"/>
    </row>
    <row r="301" spans="2:8" ht="17">
      <c r="B301" s="22" t="s">
        <v>415</v>
      </c>
      <c r="C301" s="509" t="s">
        <v>419</v>
      </c>
      <c r="D301" s="509"/>
      <c r="E301" s="509"/>
      <c r="F301" s="509"/>
      <c r="G301" s="24" t="s">
        <v>409</v>
      </c>
    </row>
    <row r="302" spans="2:8" ht="17">
      <c r="B302" s="23" t="s">
        <v>413</v>
      </c>
      <c r="C302" s="510" t="s">
        <v>416</v>
      </c>
      <c r="D302" s="510"/>
      <c r="E302" s="510"/>
      <c r="F302" s="510"/>
      <c r="G302" s="25" t="s">
        <v>403</v>
      </c>
    </row>
    <row r="303" spans="2:8" ht="17">
      <c r="B303" s="23" t="s">
        <v>410</v>
      </c>
      <c r="C303" s="510" t="s">
        <v>417</v>
      </c>
      <c r="D303" s="510"/>
      <c r="E303" s="510"/>
      <c r="F303" s="510"/>
      <c r="G303" s="25" t="s">
        <v>404</v>
      </c>
    </row>
    <row r="304" spans="2:8" ht="17">
      <c r="B304" s="23" t="s">
        <v>411</v>
      </c>
      <c r="C304" s="510" t="s">
        <v>755</v>
      </c>
      <c r="D304" s="510"/>
      <c r="E304" s="510"/>
      <c r="F304" s="510"/>
      <c r="G304" s="25" t="s">
        <v>405</v>
      </c>
    </row>
    <row r="305" spans="2:7" ht="17">
      <c r="B305" s="23" t="s">
        <v>412</v>
      </c>
      <c r="C305" s="510" t="s">
        <v>418</v>
      </c>
      <c r="D305" s="510"/>
      <c r="E305" s="510"/>
      <c r="F305" s="510"/>
      <c r="G305" s="25" t="s">
        <v>406</v>
      </c>
    </row>
    <row r="306" spans="2:7" ht="17">
      <c r="B306" s="23" t="s">
        <v>414</v>
      </c>
      <c r="C306" s="510" t="s">
        <v>408</v>
      </c>
      <c r="D306" s="510"/>
      <c r="E306" s="510"/>
      <c r="F306" s="510"/>
      <c r="G306" s="25" t="s">
        <v>407</v>
      </c>
    </row>
    <row r="307" spans="2:7">
      <c r="B307" s="102"/>
      <c r="C307" s="511"/>
      <c r="D307" s="511"/>
      <c r="E307" s="511"/>
      <c r="F307" s="511"/>
      <c r="G307" s="104"/>
    </row>
    <row r="308" spans="2:7">
      <c r="B308" s="404" t="s">
        <v>657</v>
      </c>
      <c r="C308" s="405"/>
      <c r="D308" s="405"/>
      <c r="E308" s="405"/>
      <c r="F308" s="405"/>
      <c r="G308" s="406"/>
    </row>
    <row r="309" spans="2:7">
      <c r="B309" s="404"/>
      <c r="C309" s="405"/>
      <c r="D309" s="405"/>
      <c r="E309" s="405"/>
      <c r="F309" s="405"/>
      <c r="G309" s="406"/>
    </row>
    <row r="310" spans="2:7">
      <c r="B310" s="475"/>
      <c r="C310" s="476"/>
      <c r="D310" s="476"/>
      <c r="E310" s="476"/>
      <c r="F310" s="476"/>
      <c r="G310" s="477"/>
    </row>
    <row r="311" spans="2:7">
      <c r="C311" s="505"/>
      <c r="D311" s="505"/>
      <c r="E311" s="505"/>
      <c r="F311" s="505"/>
    </row>
    <row r="371" ht="16" customHeight="1"/>
    <row r="372" ht="16" customHeight="1"/>
    <row r="373" ht="16" customHeight="1"/>
    <row r="374" ht="16" customHeight="1"/>
    <row r="375" ht="16" customHeight="1"/>
    <row r="376" ht="16" customHeight="1"/>
    <row r="509" spans="8:8">
      <c r="H509"/>
    </row>
    <row r="510" spans="8:8">
      <c r="H510"/>
    </row>
    <row r="511" spans="8:8">
      <c r="H511"/>
    </row>
    <row r="512" spans="8:8">
      <c r="H512"/>
    </row>
    <row r="513" spans="8:8">
      <c r="H513"/>
    </row>
    <row r="514" spans="8:8">
      <c r="H514"/>
    </row>
    <row r="515" spans="8:8">
      <c r="H515"/>
    </row>
    <row r="516" spans="8:8">
      <c r="H516"/>
    </row>
    <row r="517" spans="8:8">
      <c r="H517"/>
    </row>
    <row r="518" spans="8:8">
      <c r="H518"/>
    </row>
    <row r="519" spans="8:8">
      <c r="H519"/>
    </row>
    <row r="520" spans="8:8">
      <c r="H520"/>
    </row>
    <row r="521" spans="8:8">
      <c r="H521"/>
    </row>
    <row r="522" spans="8:8">
      <c r="H522"/>
    </row>
    <row r="523" spans="8:8">
      <c r="H523"/>
    </row>
    <row r="524" spans="8:8">
      <c r="H524"/>
    </row>
    <row r="547" spans="2:8">
      <c r="B547"/>
      <c r="C547"/>
      <c r="D547"/>
      <c r="E547"/>
      <c r="F547"/>
      <c r="G547"/>
      <c r="H547"/>
    </row>
  </sheetData>
  <mergeCells count="397">
    <mergeCell ref="J10:L13"/>
    <mergeCell ref="O12:P12"/>
    <mergeCell ref="O11:P11"/>
    <mergeCell ref="M11:M12"/>
    <mergeCell ref="K15:O15"/>
    <mergeCell ref="K68:P68"/>
    <mergeCell ref="K69:P69"/>
    <mergeCell ref="K77:P77"/>
    <mergeCell ref="G81:H81"/>
    <mergeCell ref="B98:H100"/>
    <mergeCell ref="B83:H83"/>
    <mergeCell ref="N130:P130"/>
    <mergeCell ref="K131:L131"/>
    <mergeCell ref="N131:P131"/>
    <mergeCell ref="E80:F80"/>
    <mergeCell ref="O95:P95"/>
    <mergeCell ref="J92:L92"/>
    <mergeCell ref="M91:N91"/>
    <mergeCell ref="O94:P94"/>
    <mergeCell ref="M92:N92"/>
    <mergeCell ref="O92:P92"/>
    <mergeCell ref="B104:H104"/>
    <mergeCell ref="B107:H108"/>
    <mergeCell ref="J94:L94"/>
    <mergeCell ref="L110:M110"/>
    <mergeCell ref="L111:M111"/>
    <mergeCell ref="L112:M112"/>
    <mergeCell ref="B105:H106"/>
    <mergeCell ref="J96:L96"/>
    <mergeCell ref="B139:H141"/>
    <mergeCell ref="J110:K110"/>
    <mergeCell ref="J111:K111"/>
    <mergeCell ref="J112:K112"/>
    <mergeCell ref="J113:K113"/>
    <mergeCell ref="J114:K114"/>
    <mergeCell ref="J115:K115"/>
    <mergeCell ref="J116:K116"/>
    <mergeCell ref="G77:H77"/>
    <mergeCell ref="K132:L132"/>
    <mergeCell ref="G80:H80"/>
    <mergeCell ref="J117:P117"/>
    <mergeCell ref="J118:P118"/>
    <mergeCell ref="L115:M115"/>
    <mergeCell ref="L116:M116"/>
    <mergeCell ref="B86:H88"/>
    <mergeCell ref="O112:P112"/>
    <mergeCell ref="B95:H95"/>
    <mergeCell ref="B89:H89"/>
    <mergeCell ref="B109:H111"/>
    <mergeCell ref="O110:P110"/>
    <mergeCell ref="B103:H103"/>
    <mergeCell ref="J95:L95"/>
    <mergeCell ref="M95:N95"/>
    <mergeCell ref="O9:P9"/>
    <mergeCell ref="J18:L18"/>
    <mergeCell ref="O33:P33"/>
    <mergeCell ref="B63:H65"/>
    <mergeCell ref="B29:H31"/>
    <mergeCell ref="B22:H22"/>
    <mergeCell ref="M30:N30"/>
    <mergeCell ref="B39:H39"/>
    <mergeCell ref="B40:H41"/>
    <mergeCell ref="J9:L9"/>
    <mergeCell ref="B44:H46"/>
    <mergeCell ref="B52:H54"/>
    <mergeCell ref="J31:K31"/>
    <mergeCell ref="M31:N31"/>
    <mergeCell ref="J32:K32"/>
    <mergeCell ref="B37:H38"/>
    <mergeCell ref="J59:P60"/>
    <mergeCell ref="B16:H16"/>
    <mergeCell ref="J25:P27"/>
    <mergeCell ref="O19:P19"/>
    <mergeCell ref="M21:M22"/>
    <mergeCell ref="O32:P32"/>
    <mergeCell ref="M32:N32"/>
    <mergeCell ref="B28:H28"/>
    <mergeCell ref="B142:H142"/>
    <mergeCell ref="J125:P126"/>
    <mergeCell ref="J89:P90"/>
    <mergeCell ref="J91:L91"/>
    <mergeCell ref="O31:P31"/>
    <mergeCell ref="B47:H51"/>
    <mergeCell ref="O114:P114"/>
    <mergeCell ref="B56:H57"/>
    <mergeCell ref="J34:K34"/>
    <mergeCell ref="J103:P105"/>
    <mergeCell ref="J100:P100"/>
    <mergeCell ref="M97:N97"/>
    <mergeCell ref="B101:H101"/>
    <mergeCell ref="J82:P83"/>
    <mergeCell ref="J65:P66"/>
    <mergeCell ref="B102:H102"/>
    <mergeCell ref="B74:H76"/>
    <mergeCell ref="B77:D77"/>
    <mergeCell ref="E77:F77"/>
    <mergeCell ref="E81:F81"/>
    <mergeCell ref="J4:P6"/>
    <mergeCell ref="B131:H132"/>
    <mergeCell ref="O34:P34"/>
    <mergeCell ref="J35:P35"/>
    <mergeCell ref="J36:P36"/>
    <mergeCell ref="J37:P37"/>
    <mergeCell ref="J38:P40"/>
    <mergeCell ref="J43:P45"/>
    <mergeCell ref="J61:P61"/>
    <mergeCell ref="J28:K28"/>
    <mergeCell ref="M28:N28"/>
    <mergeCell ref="O28:P28"/>
    <mergeCell ref="J29:K29"/>
    <mergeCell ref="M29:N29"/>
    <mergeCell ref="O29:P29"/>
    <mergeCell ref="K70:P70"/>
    <mergeCell ref="K71:P71"/>
    <mergeCell ref="K72:P72"/>
    <mergeCell ref="K73:P73"/>
    <mergeCell ref="K74:P74"/>
    <mergeCell ref="K75:P75"/>
    <mergeCell ref="K76:P76"/>
    <mergeCell ref="J79:P81"/>
    <mergeCell ref="B81:D81"/>
    <mergeCell ref="R1:W1"/>
    <mergeCell ref="O8:P8"/>
    <mergeCell ref="J8:L8"/>
    <mergeCell ref="J19:L22"/>
    <mergeCell ref="S57:T57"/>
    <mergeCell ref="S58:T58"/>
    <mergeCell ref="S59:T59"/>
    <mergeCell ref="S60:T60"/>
    <mergeCell ref="S61:T61"/>
    <mergeCell ref="S51:T51"/>
    <mergeCell ref="S52:T52"/>
    <mergeCell ref="S53:T53"/>
    <mergeCell ref="S54:T54"/>
    <mergeCell ref="S55:T55"/>
    <mergeCell ref="S45:T45"/>
    <mergeCell ref="S46:T46"/>
    <mergeCell ref="J1:P1"/>
    <mergeCell ref="M34:N34"/>
    <mergeCell ref="O30:P30"/>
    <mergeCell ref="S50:T50"/>
    <mergeCell ref="S39:T39"/>
    <mergeCell ref="S40:T40"/>
    <mergeCell ref="S41:T41"/>
    <mergeCell ref="S42:T42"/>
    <mergeCell ref="S129:T129"/>
    <mergeCell ref="S110:T110"/>
    <mergeCell ref="S111:T111"/>
    <mergeCell ref="S112:T112"/>
    <mergeCell ref="S113:T113"/>
    <mergeCell ref="S114:T114"/>
    <mergeCell ref="S115:T115"/>
    <mergeCell ref="S104:T104"/>
    <mergeCell ref="S105:T105"/>
    <mergeCell ref="S106:T106"/>
    <mergeCell ref="S107:T107"/>
    <mergeCell ref="S108:T108"/>
    <mergeCell ref="S109:T109"/>
    <mergeCell ref="S116:T116"/>
    <mergeCell ref="S117:T117"/>
    <mergeCell ref="S120:T120"/>
    <mergeCell ref="S121:T121"/>
    <mergeCell ref="S122:T122"/>
    <mergeCell ref="S123:T123"/>
    <mergeCell ref="S124:T124"/>
    <mergeCell ref="S125:T125"/>
    <mergeCell ref="S126:T126"/>
    <mergeCell ref="S127:T127"/>
    <mergeCell ref="S128:T128"/>
    <mergeCell ref="S138:T138"/>
    <mergeCell ref="S139:T139"/>
    <mergeCell ref="S140:T140"/>
    <mergeCell ref="S141:U141"/>
    <mergeCell ref="S130:T130"/>
    <mergeCell ref="S131:T131"/>
    <mergeCell ref="S132:T132"/>
    <mergeCell ref="S133:T133"/>
    <mergeCell ref="S134:T134"/>
    <mergeCell ref="S135:T135"/>
    <mergeCell ref="C307:F307"/>
    <mergeCell ref="B308:G310"/>
    <mergeCell ref="B143:H144"/>
    <mergeCell ref="B135:H135"/>
    <mergeCell ref="B136:H138"/>
    <mergeCell ref="S148:T148"/>
    <mergeCell ref="S142:T142"/>
    <mergeCell ref="S143:T143"/>
    <mergeCell ref="S144:T144"/>
    <mergeCell ref="S145:T145"/>
    <mergeCell ref="S146:T146"/>
    <mergeCell ref="B148:H148"/>
    <mergeCell ref="B147:H147"/>
    <mergeCell ref="B145:H145"/>
    <mergeCell ref="B146:H146"/>
    <mergeCell ref="K135:L135"/>
    <mergeCell ref="N135:P135"/>
    <mergeCell ref="J136:P136"/>
    <mergeCell ref="K137:L137"/>
    <mergeCell ref="M137:N137"/>
    <mergeCell ref="O137:P137"/>
    <mergeCell ref="S147:T147"/>
    <mergeCell ref="S136:T136"/>
    <mergeCell ref="S137:T137"/>
    <mergeCell ref="C311:F311"/>
    <mergeCell ref="S95:T95"/>
    <mergeCell ref="S96:T96"/>
    <mergeCell ref="S97:T97"/>
    <mergeCell ref="S98:T98"/>
    <mergeCell ref="S99:T99"/>
    <mergeCell ref="B291:G299"/>
    <mergeCell ref="C301:F301"/>
    <mergeCell ref="C302:F302"/>
    <mergeCell ref="C303:F303"/>
    <mergeCell ref="C304:F304"/>
    <mergeCell ref="C305:F305"/>
    <mergeCell ref="M141:N141"/>
    <mergeCell ref="O141:P141"/>
    <mergeCell ref="K138:L138"/>
    <mergeCell ref="M138:N138"/>
    <mergeCell ref="O138:P138"/>
    <mergeCell ref="K139:L139"/>
    <mergeCell ref="M139:N139"/>
    <mergeCell ref="O139:P139"/>
    <mergeCell ref="J147:P148"/>
    <mergeCell ref="C306:F306"/>
    <mergeCell ref="N134:P134"/>
    <mergeCell ref="K128:L128"/>
    <mergeCell ref="S87:T87"/>
    <mergeCell ref="S88:T88"/>
    <mergeCell ref="S89:T89"/>
    <mergeCell ref="S90:T90"/>
    <mergeCell ref="R92:W92"/>
    <mergeCell ref="B288:G290"/>
    <mergeCell ref="S100:T100"/>
    <mergeCell ref="S101:T101"/>
    <mergeCell ref="S102:T102"/>
    <mergeCell ref="S103:T103"/>
    <mergeCell ref="J144:P144"/>
    <mergeCell ref="J145:P145"/>
    <mergeCell ref="J146:P146"/>
    <mergeCell ref="K142:L142"/>
    <mergeCell ref="M142:N142"/>
    <mergeCell ref="O142:P142"/>
    <mergeCell ref="K143:L143"/>
    <mergeCell ref="M143:N143"/>
    <mergeCell ref="O143:P143"/>
    <mergeCell ref="K140:L140"/>
    <mergeCell ref="M140:N140"/>
    <mergeCell ref="O140:P140"/>
    <mergeCell ref="K141:L141"/>
    <mergeCell ref="K134:L134"/>
    <mergeCell ref="S81:T81"/>
    <mergeCell ref="S82:T82"/>
    <mergeCell ref="S83:T83"/>
    <mergeCell ref="S84:T84"/>
    <mergeCell ref="S85:T85"/>
    <mergeCell ref="S86:T86"/>
    <mergeCell ref="S75:T75"/>
    <mergeCell ref="S76:T76"/>
    <mergeCell ref="S77:T77"/>
    <mergeCell ref="S78:T78"/>
    <mergeCell ref="S79:T79"/>
    <mergeCell ref="S80:T80"/>
    <mergeCell ref="S73:T73"/>
    <mergeCell ref="S74:T74"/>
    <mergeCell ref="S63:T63"/>
    <mergeCell ref="S64:T64"/>
    <mergeCell ref="S65:T65"/>
    <mergeCell ref="S66:T66"/>
    <mergeCell ref="S67:T67"/>
    <mergeCell ref="S68:T68"/>
    <mergeCell ref="S56:T56"/>
    <mergeCell ref="S62:T62"/>
    <mergeCell ref="S69:T69"/>
    <mergeCell ref="S70:T70"/>
    <mergeCell ref="S71:T71"/>
    <mergeCell ref="S72:T72"/>
    <mergeCell ref="S27:T27"/>
    <mergeCell ref="S28:T28"/>
    <mergeCell ref="S29:T29"/>
    <mergeCell ref="S30:T30"/>
    <mergeCell ref="S31:T31"/>
    <mergeCell ref="S32:T32"/>
    <mergeCell ref="S47:T47"/>
    <mergeCell ref="S48:T48"/>
    <mergeCell ref="S49:T49"/>
    <mergeCell ref="S33:T33"/>
    <mergeCell ref="S34:T34"/>
    <mergeCell ref="S35:T35"/>
    <mergeCell ref="S36:T36"/>
    <mergeCell ref="S37:T37"/>
    <mergeCell ref="S38:T38"/>
    <mergeCell ref="S43:T43"/>
    <mergeCell ref="S44:T44"/>
    <mergeCell ref="S9:T9"/>
    <mergeCell ref="S10:T10"/>
    <mergeCell ref="S11:T11"/>
    <mergeCell ref="S12:T12"/>
    <mergeCell ref="S13:T13"/>
    <mergeCell ref="S14:T14"/>
    <mergeCell ref="S4:T4"/>
    <mergeCell ref="S5:T5"/>
    <mergeCell ref="S6:T6"/>
    <mergeCell ref="S7:T7"/>
    <mergeCell ref="S8:T8"/>
    <mergeCell ref="S21:T21"/>
    <mergeCell ref="S22:T22"/>
    <mergeCell ref="S23:T23"/>
    <mergeCell ref="S24:T24"/>
    <mergeCell ref="S25:T25"/>
    <mergeCell ref="S26:T26"/>
    <mergeCell ref="S15:T15"/>
    <mergeCell ref="S16:T16"/>
    <mergeCell ref="S17:T17"/>
    <mergeCell ref="S18:T18"/>
    <mergeCell ref="S19:T19"/>
    <mergeCell ref="S20:T20"/>
    <mergeCell ref="B33:H35"/>
    <mergeCell ref="B55:H55"/>
    <mergeCell ref="B58:H58"/>
    <mergeCell ref="B59:H60"/>
    <mergeCell ref="J30:K30"/>
    <mergeCell ref="B23:H23"/>
    <mergeCell ref="B24:H24"/>
    <mergeCell ref="B25:H27"/>
    <mergeCell ref="B21:H21"/>
    <mergeCell ref="J33:K33"/>
    <mergeCell ref="M33:N33"/>
    <mergeCell ref="B78:D78"/>
    <mergeCell ref="E78:F78"/>
    <mergeCell ref="G78:H78"/>
    <mergeCell ref="B66:H71"/>
    <mergeCell ref="B79:D79"/>
    <mergeCell ref="E79:F79"/>
    <mergeCell ref="G79:H79"/>
    <mergeCell ref="O115:P115"/>
    <mergeCell ref="J62:P62"/>
    <mergeCell ref="J93:L93"/>
    <mergeCell ref="M93:N93"/>
    <mergeCell ref="O93:P93"/>
    <mergeCell ref="B80:D80"/>
    <mergeCell ref="O91:P91"/>
    <mergeCell ref="J86:P88"/>
    <mergeCell ref="O96:P96"/>
    <mergeCell ref="J97:L97"/>
    <mergeCell ref="O97:P97"/>
    <mergeCell ref="J98:P98"/>
    <mergeCell ref="J99:P99"/>
    <mergeCell ref="O111:P111"/>
    <mergeCell ref="J106:P109"/>
    <mergeCell ref="L114:M114"/>
    <mergeCell ref="B1:H1"/>
    <mergeCell ref="B4:H6"/>
    <mergeCell ref="B7:H7"/>
    <mergeCell ref="B13:H13"/>
    <mergeCell ref="B9:H9"/>
    <mergeCell ref="B10:H10"/>
    <mergeCell ref="B12:H12"/>
    <mergeCell ref="B20:H20"/>
    <mergeCell ref="B19:H19"/>
    <mergeCell ref="B17:H17"/>
    <mergeCell ref="B18:H18"/>
    <mergeCell ref="B14:H15"/>
    <mergeCell ref="B8:H8"/>
    <mergeCell ref="B11:H11"/>
    <mergeCell ref="N132:P132"/>
    <mergeCell ref="K133:L133"/>
    <mergeCell ref="N133:P133"/>
    <mergeCell ref="B126:H127"/>
    <mergeCell ref="O113:P113"/>
    <mergeCell ref="O116:P116"/>
    <mergeCell ref="B125:H125"/>
    <mergeCell ref="J122:P124"/>
    <mergeCell ref="J127:P127"/>
    <mergeCell ref="J119:P119"/>
    <mergeCell ref="B117:H119"/>
    <mergeCell ref="B116:H116"/>
    <mergeCell ref="B115:H115"/>
    <mergeCell ref="B114:H114"/>
    <mergeCell ref="B113:H113"/>
    <mergeCell ref="B133:H134"/>
    <mergeCell ref="B122:H124"/>
    <mergeCell ref="K130:L130"/>
    <mergeCell ref="N128:P128"/>
    <mergeCell ref="K129:L129"/>
    <mergeCell ref="N129:P129"/>
    <mergeCell ref="B130:H130"/>
    <mergeCell ref="L113:M113"/>
    <mergeCell ref="M94:N94"/>
    <mergeCell ref="B92:H92"/>
    <mergeCell ref="B93:H93"/>
    <mergeCell ref="B94:H94"/>
    <mergeCell ref="B90:H90"/>
    <mergeCell ref="B91:H91"/>
    <mergeCell ref="B128:H129"/>
    <mergeCell ref="B112:H112"/>
    <mergeCell ref="M96:N96"/>
  </mergeCells>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C42"/>
  <sheetViews>
    <sheetView workbookViewId="0">
      <selection activeCell="A8" sqref="A8"/>
    </sheetView>
  </sheetViews>
  <sheetFormatPr baseColWidth="10" defaultRowHeight="16"/>
  <cols>
    <col min="1" max="1" width="19.33203125" bestFit="1" customWidth="1"/>
    <col min="2" max="2" width="15.83203125" style="4" customWidth="1"/>
    <col min="3" max="3" width="160.33203125" customWidth="1"/>
  </cols>
  <sheetData>
    <row r="1" spans="1:3" s="94" customFormat="1">
      <c r="A1" s="86" t="s">
        <v>1085</v>
      </c>
      <c r="B1" s="87" t="s">
        <v>1097</v>
      </c>
      <c r="C1" s="86" t="s">
        <v>1086</v>
      </c>
    </row>
    <row r="2" spans="1:3">
      <c r="A2" t="s">
        <v>1088</v>
      </c>
      <c r="B2" s="4" t="s">
        <v>1087</v>
      </c>
      <c r="C2" t="s">
        <v>1093</v>
      </c>
    </row>
    <row r="3" spans="1:3">
      <c r="A3" t="s">
        <v>1089</v>
      </c>
      <c r="B3" s="4" t="s">
        <v>1090</v>
      </c>
      <c r="C3" t="s">
        <v>1094</v>
      </c>
    </row>
    <row r="4" spans="1:3">
      <c r="A4" t="s">
        <v>1091</v>
      </c>
      <c r="B4" s="4" t="s">
        <v>1092</v>
      </c>
      <c r="C4" t="s">
        <v>2496</v>
      </c>
    </row>
    <row r="5" spans="1:3">
      <c r="A5" t="s">
        <v>2511</v>
      </c>
      <c r="B5" s="4" t="s">
        <v>1095</v>
      </c>
      <c r="C5" t="s">
        <v>1096</v>
      </c>
    </row>
    <row r="6" spans="1:3">
      <c r="A6" t="s">
        <v>2512</v>
      </c>
      <c r="B6" s="4" t="s">
        <v>1108</v>
      </c>
      <c r="C6" t="s">
        <v>1831</v>
      </c>
    </row>
    <row r="10" spans="1:3" s="191" customFormat="1">
      <c r="A10" s="86" t="s">
        <v>1115</v>
      </c>
      <c r="B10" s="87" t="s">
        <v>1097</v>
      </c>
      <c r="C10" s="86" t="s">
        <v>1086</v>
      </c>
    </row>
    <row r="11" spans="1:3">
      <c r="A11" t="s">
        <v>1117</v>
      </c>
      <c r="B11" s="4" t="s">
        <v>1109</v>
      </c>
      <c r="C11" t="s">
        <v>1110</v>
      </c>
    </row>
    <row r="12" spans="1:3">
      <c r="A12" t="s">
        <v>1105</v>
      </c>
      <c r="B12" s="4" t="s">
        <v>1106</v>
      </c>
      <c r="C12" t="s">
        <v>1107</v>
      </c>
    </row>
    <row r="13" spans="1:3">
      <c r="A13" t="s">
        <v>1102</v>
      </c>
      <c r="B13" s="4" t="s">
        <v>1103</v>
      </c>
      <c r="C13" t="s">
        <v>1104</v>
      </c>
    </row>
    <row r="14" spans="1:3">
      <c r="A14" t="s">
        <v>1118</v>
      </c>
      <c r="B14" s="4" t="s">
        <v>40</v>
      </c>
      <c r="C14" t="s">
        <v>1112</v>
      </c>
    </row>
    <row r="15" spans="1:3">
      <c r="A15" t="s">
        <v>1113</v>
      </c>
      <c r="B15" s="4" t="s">
        <v>1114</v>
      </c>
      <c r="C15" t="s">
        <v>1116</v>
      </c>
    </row>
    <row r="16" spans="1:3">
      <c r="A16" t="s">
        <v>1119</v>
      </c>
      <c r="B16" s="4" t="s">
        <v>510</v>
      </c>
      <c r="C16" t="s">
        <v>1111</v>
      </c>
    </row>
    <row r="17" spans="1:3">
      <c r="A17" t="s">
        <v>1143</v>
      </c>
      <c r="B17" s="4" t="s">
        <v>1144</v>
      </c>
      <c r="C17" t="s">
        <v>1145</v>
      </c>
    </row>
    <row r="19" spans="1:3" s="162" customFormat="1">
      <c r="B19" s="4"/>
    </row>
    <row r="21" spans="1:3">
      <c r="A21" s="210" t="s">
        <v>1764</v>
      </c>
      <c r="B21" s="211" t="s">
        <v>1781</v>
      </c>
      <c r="C21" s="210" t="s">
        <v>1086</v>
      </c>
    </row>
    <row r="22" spans="1:3">
      <c r="A22" t="s">
        <v>338</v>
      </c>
      <c r="B22" s="4" t="s">
        <v>1782</v>
      </c>
      <c r="C22" t="s">
        <v>1768</v>
      </c>
    </row>
    <row r="23" spans="1:3">
      <c r="A23" t="s">
        <v>1765</v>
      </c>
      <c r="B23" s="4" t="s">
        <v>1782</v>
      </c>
      <c r="C23" t="s">
        <v>1776</v>
      </c>
    </row>
    <row r="24" spans="1:3">
      <c r="A24" t="s">
        <v>396</v>
      </c>
      <c r="B24" s="4" t="s">
        <v>1789</v>
      </c>
      <c r="C24" t="s">
        <v>1778</v>
      </c>
    </row>
    <row r="25" spans="1:3" s="162" customFormat="1">
      <c r="A25" s="162" t="s">
        <v>1775</v>
      </c>
      <c r="B25" s="4" t="s">
        <v>1783</v>
      </c>
      <c r="C25" s="162" t="s">
        <v>1777</v>
      </c>
    </row>
    <row r="26" spans="1:3">
      <c r="A26" t="s">
        <v>1353</v>
      </c>
      <c r="B26" s="4" t="s">
        <v>1788</v>
      </c>
      <c r="C26" t="s">
        <v>1771</v>
      </c>
    </row>
    <row r="27" spans="1:3" s="162" customFormat="1">
      <c r="A27" s="162" t="s">
        <v>435</v>
      </c>
      <c r="B27" s="4" t="s">
        <v>1792</v>
      </c>
      <c r="C27" s="162" t="s">
        <v>1772</v>
      </c>
    </row>
    <row r="28" spans="1:3">
      <c r="A28" t="s">
        <v>329</v>
      </c>
      <c r="B28" s="4" t="s">
        <v>1787</v>
      </c>
      <c r="C28" t="s">
        <v>1793</v>
      </c>
    </row>
    <row r="29" spans="1:3">
      <c r="A29" t="s">
        <v>315</v>
      </c>
      <c r="B29" s="4" t="s">
        <v>1784</v>
      </c>
      <c r="C29" t="s">
        <v>1780</v>
      </c>
    </row>
    <row r="30" spans="1:3">
      <c r="A30" t="s">
        <v>345</v>
      </c>
      <c r="B30" s="4" t="s">
        <v>1790</v>
      </c>
      <c r="C30" t="s">
        <v>1769</v>
      </c>
    </row>
    <row r="31" spans="1:3">
      <c r="A31" t="s">
        <v>366</v>
      </c>
      <c r="B31" s="4" t="s">
        <v>1790</v>
      </c>
      <c r="C31" t="s">
        <v>1770</v>
      </c>
    </row>
    <row r="32" spans="1:3">
      <c r="A32" t="s">
        <v>320</v>
      </c>
      <c r="B32" s="4" t="s">
        <v>1785</v>
      </c>
      <c r="C32" t="s">
        <v>1773</v>
      </c>
    </row>
    <row r="33" spans="1:3">
      <c r="A33" t="s">
        <v>1766</v>
      </c>
      <c r="B33" s="4" t="s">
        <v>1791</v>
      </c>
      <c r="C33" t="s">
        <v>1774</v>
      </c>
    </row>
    <row r="34" spans="1:3">
      <c r="A34" t="s">
        <v>363</v>
      </c>
      <c r="B34" s="4" t="s">
        <v>1786</v>
      </c>
      <c r="C34" t="s">
        <v>1767</v>
      </c>
    </row>
    <row r="38" spans="1:3">
      <c r="A38" s="691" t="s">
        <v>2276</v>
      </c>
      <c r="B38" s="691"/>
      <c r="C38" s="691"/>
    </row>
    <row r="39" spans="1:3">
      <c r="A39" s="692" t="s">
        <v>2509</v>
      </c>
      <c r="B39" s="692"/>
      <c r="C39" s="692"/>
    </row>
    <row r="40" spans="1:3">
      <c r="A40" s="692"/>
      <c r="B40" s="692"/>
      <c r="C40" s="692"/>
    </row>
    <row r="41" spans="1:3">
      <c r="A41" s="692"/>
      <c r="B41" s="692"/>
      <c r="C41" s="692"/>
    </row>
    <row r="42" spans="1:3">
      <c r="A42" s="692"/>
      <c r="B42" s="692"/>
      <c r="C42" s="692"/>
    </row>
  </sheetData>
  <sortState xmlns:xlrd2="http://schemas.microsoft.com/office/spreadsheetml/2017/richdata2" ref="A1:C20">
    <sortCondition ref="B11"/>
  </sortState>
  <mergeCells count="2">
    <mergeCell ref="A38:C38"/>
    <mergeCell ref="A39:C42"/>
  </mergeCells>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C926B-F40C-E44D-B1BD-E4A3243584DF}">
  <dimension ref="A1:I47"/>
  <sheetViews>
    <sheetView workbookViewId="0">
      <selection activeCell="B47" sqref="B47:H47"/>
    </sheetView>
  </sheetViews>
  <sheetFormatPr baseColWidth="10" defaultRowHeight="16"/>
  <cols>
    <col min="1" max="1" width="6.83203125" bestFit="1" customWidth="1"/>
    <col min="2" max="8" width="12.5" customWidth="1"/>
  </cols>
  <sheetData>
    <row r="1" spans="1:9">
      <c r="A1" s="694" t="s">
        <v>2484</v>
      </c>
      <c r="B1" s="694"/>
      <c r="C1" s="694"/>
      <c r="D1" s="694"/>
      <c r="E1" s="694"/>
      <c r="F1" s="694"/>
      <c r="G1" s="694"/>
      <c r="H1" s="694"/>
      <c r="I1" s="258"/>
    </row>
    <row r="2" spans="1:9">
      <c r="A2" s="164"/>
      <c r="B2" s="164"/>
      <c r="C2" s="164"/>
      <c r="D2" s="164"/>
      <c r="E2" s="164"/>
      <c r="F2" s="164"/>
      <c r="G2" s="164"/>
      <c r="H2" s="164"/>
      <c r="I2" s="164"/>
    </row>
    <row r="3" spans="1:9" ht="16" customHeight="1">
      <c r="A3" s="693" t="s">
        <v>2209</v>
      </c>
      <c r="B3" s="693"/>
      <c r="C3" s="693"/>
      <c r="D3" s="693"/>
      <c r="E3" s="693"/>
      <c r="F3" s="693"/>
      <c r="G3" s="693"/>
      <c r="H3" s="693"/>
      <c r="I3" s="164"/>
    </row>
    <row r="4" spans="1:9">
      <c r="A4" s="693"/>
      <c r="B4" s="693"/>
      <c r="C4" s="693"/>
      <c r="D4" s="693"/>
      <c r="E4" s="693"/>
      <c r="F4" s="693"/>
      <c r="G4" s="693"/>
      <c r="H4" s="693"/>
      <c r="I4" s="164"/>
    </row>
    <row r="5" spans="1:9" s="162" customFormat="1">
      <c r="A5" s="693"/>
      <c r="B5" s="693"/>
      <c r="C5" s="693"/>
      <c r="D5" s="693"/>
      <c r="E5" s="693"/>
      <c r="F5" s="693"/>
      <c r="G5" s="693"/>
      <c r="H5" s="693"/>
      <c r="I5" s="259"/>
    </row>
    <row r="6" spans="1:9" s="162" customFormat="1">
      <c r="A6" s="255"/>
      <c r="B6" s="255"/>
      <c r="C6" s="255"/>
      <c r="D6" s="255"/>
      <c r="E6" s="255"/>
      <c r="F6" s="255"/>
      <c r="G6" s="255"/>
      <c r="H6" s="255"/>
      <c r="I6" s="254"/>
    </row>
    <row r="7" spans="1:9" s="162" customFormat="1">
      <c r="A7" s="693" t="s">
        <v>2193</v>
      </c>
      <c r="B7" s="693"/>
      <c r="C7" s="693"/>
      <c r="D7" s="693"/>
      <c r="E7" s="693"/>
      <c r="F7" s="693"/>
      <c r="G7" s="693"/>
      <c r="H7" s="693"/>
      <c r="I7" s="254"/>
    </row>
    <row r="8" spans="1:9" s="162" customFormat="1">
      <c r="A8" s="693"/>
      <c r="B8" s="693"/>
      <c r="C8" s="693"/>
      <c r="D8" s="693"/>
      <c r="E8" s="693"/>
      <c r="F8" s="693"/>
      <c r="G8" s="693"/>
      <c r="H8" s="693"/>
      <c r="I8" s="254"/>
    </row>
    <row r="9" spans="1:9">
      <c r="A9" s="693"/>
      <c r="B9" s="693"/>
      <c r="C9" s="693"/>
      <c r="D9" s="693"/>
      <c r="E9" s="693"/>
      <c r="F9" s="693"/>
      <c r="G9" s="693"/>
      <c r="H9" s="693"/>
      <c r="I9" s="164"/>
    </row>
    <row r="10" spans="1:9" s="162" customFormat="1">
      <c r="A10" s="255"/>
      <c r="B10" s="255"/>
      <c r="C10" s="255"/>
      <c r="D10" s="255"/>
      <c r="E10" s="255"/>
      <c r="F10" s="255"/>
      <c r="G10" s="255"/>
      <c r="H10" s="255"/>
      <c r="I10" s="254"/>
    </row>
    <row r="11" spans="1:9" s="162" customFormat="1" ht="17">
      <c r="A11" s="256" t="s">
        <v>415</v>
      </c>
      <c r="B11" s="696" t="s">
        <v>2194</v>
      </c>
      <c r="C11" s="696"/>
      <c r="D11" s="696"/>
      <c r="E11" s="696"/>
      <c r="F11" s="696"/>
      <c r="G11" s="696"/>
      <c r="H11" s="696"/>
      <c r="I11" s="254"/>
    </row>
    <row r="12" spans="1:9">
      <c r="A12" s="235" t="s">
        <v>2159</v>
      </c>
      <c r="B12" s="670" t="s">
        <v>2179</v>
      </c>
      <c r="C12" s="670"/>
      <c r="D12" s="670"/>
      <c r="E12" s="670"/>
      <c r="F12" s="670"/>
      <c r="G12" s="670"/>
      <c r="H12" s="670"/>
      <c r="I12" s="164"/>
    </row>
    <row r="13" spans="1:9">
      <c r="A13" s="235" t="s">
        <v>2160</v>
      </c>
      <c r="B13" s="670" t="s">
        <v>2181</v>
      </c>
      <c r="C13" s="670"/>
      <c r="D13" s="670"/>
      <c r="E13" s="670"/>
      <c r="F13" s="670"/>
      <c r="G13" s="670"/>
      <c r="H13" s="670"/>
      <c r="I13" s="164"/>
    </row>
    <row r="14" spans="1:9">
      <c r="A14" s="235" t="s">
        <v>2161</v>
      </c>
      <c r="B14" s="670" t="s">
        <v>2182</v>
      </c>
      <c r="C14" s="670"/>
      <c r="D14" s="670"/>
      <c r="E14" s="670"/>
      <c r="F14" s="670"/>
      <c r="G14" s="670"/>
      <c r="H14" s="670"/>
      <c r="I14" s="164"/>
    </row>
    <row r="15" spans="1:9">
      <c r="A15" s="235" t="s">
        <v>2162</v>
      </c>
      <c r="B15" s="670" t="s">
        <v>2183</v>
      </c>
      <c r="C15" s="670"/>
      <c r="D15" s="670"/>
      <c r="E15" s="670"/>
      <c r="F15" s="670"/>
      <c r="G15" s="670"/>
      <c r="H15" s="670"/>
      <c r="I15" s="164"/>
    </row>
    <row r="16" spans="1:9">
      <c r="A16" s="235" t="s">
        <v>2163</v>
      </c>
      <c r="B16" s="670" t="s">
        <v>2180</v>
      </c>
      <c r="C16" s="670"/>
      <c r="D16" s="670"/>
      <c r="E16" s="670"/>
      <c r="F16" s="670"/>
      <c r="G16" s="670"/>
      <c r="H16" s="670"/>
      <c r="I16" s="164"/>
    </row>
    <row r="17" spans="1:9">
      <c r="A17" s="235" t="s">
        <v>2164</v>
      </c>
      <c r="B17" s="670" t="s">
        <v>2184</v>
      </c>
      <c r="C17" s="670"/>
      <c r="D17" s="670"/>
      <c r="E17" s="670"/>
      <c r="F17" s="670"/>
      <c r="G17" s="670"/>
      <c r="H17" s="670"/>
      <c r="I17" s="164"/>
    </row>
    <row r="18" spans="1:9">
      <c r="A18" s="235" t="s">
        <v>2165</v>
      </c>
      <c r="B18" s="670" t="s">
        <v>2185</v>
      </c>
      <c r="C18" s="670"/>
      <c r="D18" s="670"/>
      <c r="E18" s="670"/>
      <c r="F18" s="670"/>
      <c r="G18" s="670"/>
      <c r="H18" s="670"/>
      <c r="I18" s="164"/>
    </row>
    <row r="19" spans="1:9">
      <c r="A19" s="235" t="s">
        <v>2166</v>
      </c>
      <c r="B19" s="670" t="s">
        <v>2186</v>
      </c>
      <c r="C19" s="670"/>
      <c r="D19" s="670"/>
      <c r="E19" s="670"/>
      <c r="F19" s="670"/>
      <c r="G19" s="670"/>
      <c r="H19" s="670"/>
      <c r="I19" s="164"/>
    </row>
    <row r="20" spans="1:9">
      <c r="A20" s="235" t="s">
        <v>2167</v>
      </c>
      <c r="B20" s="670" t="s">
        <v>2187</v>
      </c>
      <c r="C20" s="670"/>
      <c r="D20" s="670"/>
      <c r="E20" s="670"/>
      <c r="F20" s="670"/>
      <c r="G20" s="670"/>
      <c r="H20" s="670"/>
      <c r="I20" s="164"/>
    </row>
    <row r="21" spans="1:9">
      <c r="A21" s="235" t="s">
        <v>2168</v>
      </c>
      <c r="B21" s="670" t="s">
        <v>2188</v>
      </c>
      <c r="C21" s="670"/>
      <c r="D21" s="670"/>
      <c r="E21" s="670"/>
      <c r="F21" s="670"/>
      <c r="G21" s="670"/>
      <c r="H21" s="670"/>
      <c r="I21" s="164"/>
    </row>
    <row r="22" spans="1:9">
      <c r="A22" s="235" t="s">
        <v>2169</v>
      </c>
      <c r="B22" s="670" t="s">
        <v>2189</v>
      </c>
      <c r="C22" s="670"/>
      <c r="D22" s="670"/>
      <c r="E22" s="670"/>
      <c r="F22" s="670"/>
      <c r="G22" s="670"/>
      <c r="H22" s="670"/>
      <c r="I22" s="164"/>
    </row>
    <row r="23" spans="1:9">
      <c r="A23" s="235" t="s">
        <v>2170</v>
      </c>
      <c r="B23" s="670" t="s">
        <v>2190</v>
      </c>
      <c r="C23" s="670"/>
      <c r="D23" s="670"/>
      <c r="E23" s="670"/>
      <c r="F23" s="670"/>
      <c r="G23" s="670"/>
      <c r="H23" s="670"/>
      <c r="I23" s="164"/>
    </row>
    <row r="24" spans="1:9">
      <c r="A24" s="235" t="s">
        <v>2171</v>
      </c>
      <c r="B24" s="670" t="s">
        <v>2191</v>
      </c>
      <c r="C24" s="670"/>
      <c r="D24" s="670"/>
      <c r="E24" s="670"/>
      <c r="F24" s="670"/>
      <c r="G24" s="670"/>
      <c r="H24" s="670"/>
      <c r="I24" s="164"/>
    </row>
    <row r="25" spans="1:9">
      <c r="A25" s="235" t="s">
        <v>2172</v>
      </c>
      <c r="B25" s="670" t="s">
        <v>2192</v>
      </c>
      <c r="C25" s="670"/>
      <c r="D25" s="670"/>
      <c r="E25" s="670"/>
      <c r="F25" s="670"/>
      <c r="G25" s="670"/>
      <c r="H25" s="670"/>
      <c r="I25" s="164"/>
    </row>
    <row r="26" spans="1:9">
      <c r="A26" s="235" t="s">
        <v>2173</v>
      </c>
      <c r="B26" s="670" t="s">
        <v>2513</v>
      </c>
      <c r="C26" s="670"/>
      <c r="D26" s="670"/>
      <c r="E26" s="670"/>
      <c r="F26" s="670"/>
      <c r="G26" s="670"/>
      <c r="H26" s="670"/>
      <c r="I26" s="254"/>
    </row>
    <row r="27" spans="1:9">
      <c r="A27" s="235" t="s">
        <v>2174</v>
      </c>
      <c r="B27" s="670" t="s">
        <v>2514</v>
      </c>
      <c r="C27" s="670"/>
      <c r="D27" s="670"/>
      <c r="E27" s="670"/>
      <c r="F27" s="670"/>
      <c r="G27" s="670"/>
      <c r="H27" s="670"/>
      <c r="I27" s="254"/>
    </row>
    <row r="28" spans="1:9">
      <c r="A28" s="235" t="s">
        <v>2175</v>
      </c>
      <c r="B28" s="670" t="s">
        <v>2515</v>
      </c>
      <c r="C28" s="670"/>
      <c r="D28" s="670"/>
      <c r="E28" s="670"/>
      <c r="F28" s="670"/>
      <c r="G28" s="670"/>
      <c r="H28" s="670"/>
      <c r="I28" s="164"/>
    </row>
    <row r="29" spans="1:9">
      <c r="A29" s="235" t="s">
        <v>2176</v>
      </c>
      <c r="B29" s="670" t="s">
        <v>2516</v>
      </c>
      <c r="C29" s="670"/>
      <c r="D29" s="670"/>
      <c r="E29" s="670"/>
      <c r="F29" s="670"/>
      <c r="G29" s="670"/>
      <c r="H29" s="670"/>
      <c r="I29" s="164"/>
    </row>
    <row r="30" spans="1:9">
      <c r="A30" s="235" t="s">
        <v>2177</v>
      </c>
      <c r="B30" s="670" t="s">
        <v>2205</v>
      </c>
      <c r="C30" s="670"/>
      <c r="D30" s="670"/>
      <c r="E30" s="670"/>
      <c r="F30" s="670"/>
      <c r="G30" s="670"/>
      <c r="H30" s="670"/>
      <c r="I30" s="164"/>
    </row>
    <row r="31" spans="1:9">
      <c r="A31" s="235" t="s">
        <v>2178</v>
      </c>
      <c r="B31" s="670" t="s">
        <v>2206</v>
      </c>
      <c r="C31" s="670"/>
      <c r="D31" s="670"/>
      <c r="E31" s="670"/>
      <c r="F31" s="670"/>
      <c r="G31" s="670"/>
      <c r="H31" s="670"/>
      <c r="I31" s="164"/>
    </row>
    <row r="32" spans="1:9">
      <c r="A32" s="235" t="s">
        <v>414</v>
      </c>
      <c r="B32" s="670" t="s">
        <v>2207</v>
      </c>
      <c r="C32" s="670"/>
      <c r="D32" s="670"/>
      <c r="E32" s="670"/>
      <c r="F32" s="670"/>
      <c r="G32" s="670"/>
      <c r="H32" s="670"/>
      <c r="I32" s="164"/>
    </row>
    <row r="33" spans="1:9">
      <c r="A33" s="20"/>
      <c r="B33" s="164"/>
      <c r="C33" s="164"/>
      <c r="D33" s="164"/>
      <c r="E33" s="164"/>
      <c r="F33" s="164"/>
      <c r="G33" s="164"/>
      <c r="H33" s="164"/>
      <c r="I33" s="164"/>
    </row>
    <row r="34" spans="1:9" s="162" customFormat="1">
      <c r="A34" s="714" t="s">
        <v>2517</v>
      </c>
      <c r="B34" s="714"/>
      <c r="C34" s="714"/>
      <c r="D34" s="714"/>
      <c r="E34" s="714"/>
      <c r="F34" s="714"/>
      <c r="G34" s="714"/>
      <c r="H34" s="714"/>
      <c r="I34" s="254"/>
    </row>
    <row r="35" spans="1:9">
      <c r="A35" s="20"/>
      <c r="B35" s="164"/>
      <c r="C35" s="164"/>
      <c r="D35" s="164"/>
      <c r="E35" s="164"/>
      <c r="F35" s="164"/>
      <c r="G35" s="164"/>
      <c r="H35" s="164"/>
      <c r="I35" s="164"/>
    </row>
    <row r="36" spans="1:9">
      <c r="A36" s="257" t="s">
        <v>2201</v>
      </c>
      <c r="B36" s="695" t="s">
        <v>2208</v>
      </c>
      <c r="C36" s="695"/>
      <c r="D36" s="695"/>
      <c r="E36" s="695"/>
      <c r="F36" s="695"/>
      <c r="G36" s="695"/>
      <c r="H36" s="695"/>
      <c r="I36" s="164"/>
    </row>
    <row r="37" spans="1:9">
      <c r="A37" s="235" t="s">
        <v>2202</v>
      </c>
      <c r="B37" s="609" t="s">
        <v>2308</v>
      </c>
      <c r="C37" s="609"/>
      <c r="D37" s="609"/>
      <c r="E37" s="609"/>
      <c r="F37" s="609"/>
      <c r="G37" s="609"/>
      <c r="H37" s="609"/>
      <c r="I37" s="164"/>
    </row>
    <row r="38" spans="1:9">
      <c r="A38" s="235" t="s">
        <v>2203</v>
      </c>
      <c r="B38" s="670" t="s">
        <v>2195</v>
      </c>
      <c r="C38" s="670"/>
      <c r="D38" s="670"/>
      <c r="E38" s="670"/>
      <c r="F38" s="670"/>
      <c r="G38" s="670"/>
      <c r="H38" s="670"/>
      <c r="I38" s="164"/>
    </row>
    <row r="39" spans="1:9">
      <c r="A39" s="235" t="s">
        <v>2204</v>
      </c>
      <c r="B39" s="670" t="s">
        <v>105</v>
      </c>
      <c r="C39" s="670"/>
      <c r="D39" s="670"/>
      <c r="E39" s="670"/>
      <c r="F39" s="670"/>
      <c r="G39" s="670"/>
      <c r="H39" s="670"/>
      <c r="I39" s="164"/>
    </row>
    <row r="40" spans="1:9">
      <c r="A40" s="4">
        <v>5</v>
      </c>
      <c r="B40" s="670" t="s">
        <v>2196</v>
      </c>
      <c r="C40" s="670"/>
      <c r="D40" s="670"/>
      <c r="E40" s="670"/>
      <c r="F40" s="670"/>
      <c r="G40" s="670"/>
      <c r="H40" s="670"/>
    </row>
    <row r="41" spans="1:9">
      <c r="A41" s="4">
        <v>6</v>
      </c>
      <c r="B41" s="670" t="s">
        <v>2197</v>
      </c>
      <c r="C41" s="670"/>
      <c r="D41" s="670"/>
      <c r="E41" s="670"/>
      <c r="F41" s="670"/>
      <c r="G41" s="670"/>
      <c r="H41" s="670"/>
    </row>
    <row r="42" spans="1:9">
      <c r="A42" s="4">
        <v>7</v>
      </c>
      <c r="B42" s="670" t="s">
        <v>2198</v>
      </c>
      <c r="C42" s="670"/>
      <c r="D42" s="670"/>
      <c r="E42" s="670"/>
      <c r="F42" s="670"/>
      <c r="G42" s="670"/>
      <c r="H42" s="670"/>
    </row>
    <row r="43" spans="1:9">
      <c r="A43" s="4">
        <v>8</v>
      </c>
      <c r="B43" s="670" t="s">
        <v>2199</v>
      </c>
      <c r="C43" s="670"/>
      <c r="D43" s="670"/>
      <c r="E43" s="670"/>
      <c r="F43" s="670"/>
      <c r="G43" s="670"/>
      <c r="H43" s="670"/>
    </row>
    <row r="44" spans="1:9">
      <c r="A44" s="4">
        <v>9</v>
      </c>
      <c r="B44" s="670" t="s">
        <v>2200</v>
      </c>
      <c r="C44" s="670"/>
      <c r="D44" s="670"/>
      <c r="E44" s="670"/>
      <c r="F44" s="670"/>
      <c r="G44" s="670"/>
      <c r="H44" s="670"/>
    </row>
    <row r="45" spans="1:9">
      <c r="A45" s="4">
        <v>10</v>
      </c>
      <c r="B45" s="670" t="s">
        <v>1552</v>
      </c>
      <c r="C45" s="670"/>
      <c r="D45" s="670"/>
      <c r="E45" s="670"/>
      <c r="F45" s="670"/>
      <c r="G45" s="670"/>
      <c r="H45" s="670"/>
    </row>
    <row r="46" spans="1:9">
      <c r="A46" s="4">
        <v>11</v>
      </c>
      <c r="B46" s="670" t="s">
        <v>1542</v>
      </c>
      <c r="C46" s="670"/>
      <c r="D46" s="670"/>
      <c r="E46" s="670"/>
      <c r="F46" s="670"/>
      <c r="G46" s="670"/>
      <c r="H46" s="670"/>
    </row>
    <row r="47" spans="1:9">
      <c r="A47" s="4">
        <v>12</v>
      </c>
      <c r="B47" s="670" t="s">
        <v>2518</v>
      </c>
      <c r="C47" s="670"/>
      <c r="D47" s="670"/>
      <c r="E47" s="670"/>
      <c r="F47" s="670"/>
      <c r="G47" s="670"/>
      <c r="H47" s="670"/>
    </row>
  </sheetData>
  <mergeCells count="38">
    <mergeCell ref="A34:H34"/>
    <mergeCell ref="B29:H29"/>
    <mergeCell ref="B30:H30"/>
    <mergeCell ref="B31:H31"/>
    <mergeCell ref="B32:H32"/>
    <mergeCell ref="B24:H24"/>
    <mergeCell ref="B25:H25"/>
    <mergeCell ref="B26:H26"/>
    <mergeCell ref="B27:H27"/>
    <mergeCell ref="B28:H28"/>
    <mergeCell ref="B22:H22"/>
    <mergeCell ref="B23:H23"/>
    <mergeCell ref="B14:H14"/>
    <mergeCell ref="B15:H15"/>
    <mergeCell ref="B16:H16"/>
    <mergeCell ref="B17:H17"/>
    <mergeCell ref="B18:H18"/>
    <mergeCell ref="A7:H9"/>
    <mergeCell ref="B11:H11"/>
    <mergeCell ref="B19:H19"/>
    <mergeCell ref="B20:H20"/>
    <mergeCell ref="B21:H21"/>
    <mergeCell ref="B37:H37"/>
    <mergeCell ref="A3:H5"/>
    <mergeCell ref="B47:H47"/>
    <mergeCell ref="A1:H1"/>
    <mergeCell ref="B42:H42"/>
    <mergeCell ref="B43:H43"/>
    <mergeCell ref="B44:H44"/>
    <mergeCell ref="B45:H45"/>
    <mergeCell ref="B46:H46"/>
    <mergeCell ref="B36:H36"/>
    <mergeCell ref="B38:H38"/>
    <mergeCell ref="B39:H39"/>
    <mergeCell ref="B40:H40"/>
    <mergeCell ref="B41:H41"/>
    <mergeCell ref="B12:H12"/>
    <mergeCell ref="B13:H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3"/>
  <sheetViews>
    <sheetView workbookViewId="0">
      <pane ySplit="1" topLeftCell="A2" activePane="bottomLeft" state="frozen"/>
      <selection pane="bottomLeft" activeCell="F1" sqref="F1"/>
    </sheetView>
  </sheetViews>
  <sheetFormatPr baseColWidth="10" defaultRowHeight="16"/>
  <cols>
    <col min="1" max="1" width="22.6640625" bestFit="1" customWidth="1"/>
    <col min="2" max="2" width="9.5" style="222" customWidth="1"/>
    <col min="3" max="3" width="30.33203125" bestFit="1" customWidth="1"/>
    <col min="4" max="4" width="24.1640625" bestFit="1" customWidth="1"/>
    <col min="5" max="5" width="10.5" style="222" bestFit="1" customWidth="1"/>
  </cols>
  <sheetData>
    <row r="1" spans="1:5" s="34" customFormat="1" ht="17">
      <c r="A1" s="30" t="s">
        <v>1794</v>
      </c>
      <c r="B1" s="136" t="s">
        <v>38</v>
      </c>
      <c r="C1" s="32" t="s">
        <v>37</v>
      </c>
      <c r="D1" s="28" t="s">
        <v>1764</v>
      </c>
      <c r="E1" s="226" t="s">
        <v>1625</v>
      </c>
    </row>
    <row r="2" spans="1:5">
      <c r="A2" t="s">
        <v>1841</v>
      </c>
      <c r="B2" s="222" t="s">
        <v>42</v>
      </c>
      <c r="C2" t="s">
        <v>713</v>
      </c>
      <c r="D2" t="s">
        <v>1832</v>
      </c>
      <c r="E2" s="222">
        <v>2</v>
      </c>
    </row>
    <row r="3" spans="1:5">
      <c r="A3" t="s">
        <v>1842</v>
      </c>
      <c r="B3" s="222" t="s">
        <v>45</v>
      </c>
      <c r="C3" t="s">
        <v>1834</v>
      </c>
      <c r="D3" t="s">
        <v>1832</v>
      </c>
      <c r="E3" s="222">
        <v>5</v>
      </c>
    </row>
    <row r="4" spans="1:5">
      <c r="A4" t="s">
        <v>1843</v>
      </c>
      <c r="B4" s="222" t="s">
        <v>1586</v>
      </c>
      <c r="C4" t="s">
        <v>694</v>
      </c>
      <c r="D4" t="s">
        <v>313</v>
      </c>
      <c r="E4" s="222">
        <v>25000</v>
      </c>
    </row>
    <row r="5" spans="1:5">
      <c r="A5" t="s">
        <v>1844</v>
      </c>
      <c r="B5" s="222" t="s">
        <v>46</v>
      </c>
      <c r="C5" t="s">
        <v>789</v>
      </c>
      <c r="D5" t="s">
        <v>1832</v>
      </c>
      <c r="E5" s="222">
        <v>8</v>
      </c>
    </row>
    <row r="6" spans="1:5">
      <c r="A6" t="s">
        <v>1844</v>
      </c>
      <c r="B6" s="222" t="s">
        <v>42</v>
      </c>
      <c r="C6" t="s">
        <v>580</v>
      </c>
      <c r="D6" t="s">
        <v>1832</v>
      </c>
      <c r="E6" s="222">
        <v>3</v>
      </c>
    </row>
    <row r="7" spans="1:5">
      <c r="A7" t="s">
        <v>1845</v>
      </c>
      <c r="B7" s="222" t="s">
        <v>42</v>
      </c>
      <c r="C7" t="s">
        <v>774</v>
      </c>
      <c r="D7" t="s">
        <v>1832</v>
      </c>
      <c r="E7" s="222">
        <v>2</v>
      </c>
    </row>
    <row r="8" spans="1:5">
      <c r="A8" t="s">
        <v>1846</v>
      </c>
      <c r="B8" s="222" t="s">
        <v>40</v>
      </c>
      <c r="C8" t="s">
        <v>773</v>
      </c>
      <c r="D8" t="s">
        <v>1832</v>
      </c>
      <c r="E8" s="222">
        <v>0.5</v>
      </c>
    </row>
    <row r="9" spans="1:5">
      <c r="A9" t="s">
        <v>1847</v>
      </c>
      <c r="B9" s="222" t="s">
        <v>42</v>
      </c>
      <c r="C9" t="s">
        <v>809</v>
      </c>
      <c r="D9" s="162" t="s">
        <v>1832</v>
      </c>
      <c r="E9" s="222">
        <v>1</v>
      </c>
    </row>
    <row r="10" spans="1:5" s="162" customFormat="1">
      <c r="A10" s="162" t="s">
        <v>1848</v>
      </c>
      <c r="B10" s="222" t="s">
        <v>45</v>
      </c>
      <c r="C10" s="162" t="s">
        <v>707</v>
      </c>
      <c r="D10" s="162" t="s">
        <v>1832</v>
      </c>
      <c r="E10" s="222">
        <v>4</v>
      </c>
    </row>
    <row r="11" spans="1:5">
      <c r="A11" t="s">
        <v>1848</v>
      </c>
      <c r="B11" s="222" t="s">
        <v>42</v>
      </c>
      <c r="C11" t="s">
        <v>1838</v>
      </c>
      <c r="D11" s="162" t="s">
        <v>1832</v>
      </c>
      <c r="E11" s="222">
        <v>1</v>
      </c>
    </row>
    <row r="12" spans="1:5">
      <c r="A12" t="s">
        <v>1848</v>
      </c>
      <c r="B12" s="222" t="s">
        <v>40</v>
      </c>
      <c r="C12" t="s">
        <v>157</v>
      </c>
      <c r="D12" s="162" t="s">
        <v>1832</v>
      </c>
      <c r="E12" s="222">
        <v>1</v>
      </c>
    </row>
    <row r="13" spans="1:5">
      <c r="A13" t="s">
        <v>1849</v>
      </c>
      <c r="B13" s="222" t="s">
        <v>42</v>
      </c>
      <c r="C13" t="s">
        <v>1835</v>
      </c>
      <c r="D13" s="162" t="s">
        <v>1832</v>
      </c>
      <c r="E13" s="222">
        <v>0.5</v>
      </c>
    </row>
    <row r="14" spans="1:5">
      <c r="A14" t="s">
        <v>1850</v>
      </c>
      <c r="B14" s="222" t="s">
        <v>41</v>
      </c>
      <c r="C14" t="s">
        <v>495</v>
      </c>
      <c r="D14" s="162" t="s">
        <v>1832</v>
      </c>
      <c r="E14" s="222">
        <v>2</v>
      </c>
    </row>
    <row r="15" spans="1:5" s="162" customFormat="1">
      <c r="A15" s="162" t="s">
        <v>1851</v>
      </c>
      <c r="B15" s="222" t="s">
        <v>42</v>
      </c>
      <c r="C15" s="162" t="s">
        <v>1835</v>
      </c>
      <c r="D15" s="162" t="s">
        <v>1832</v>
      </c>
      <c r="E15" s="222">
        <v>0.5</v>
      </c>
    </row>
    <row r="16" spans="1:5" s="162" customFormat="1">
      <c r="A16" s="162" t="s">
        <v>1852</v>
      </c>
      <c r="B16" s="222" t="s">
        <v>42</v>
      </c>
      <c r="C16" s="162" t="s">
        <v>1004</v>
      </c>
      <c r="D16" s="162" t="s">
        <v>1832</v>
      </c>
      <c r="E16" s="222">
        <v>2</v>
      </c>
    </row>
    <row r="17" spans="1:5">
      <c r="A17" t="s">
        <v>1852</v>
      </c>
      <c r="B17" s="222" t="s">
        <v>40</v>
      </c>
      <c r="C17" t="s">
        <v>580</v>
      </c>
      <c r="D17" s="162" t="s">
        <v>1832</v>
      </c>
      <c r="E17" s="222">
        <v>1</v>
      </c>
    </row>
    <row r="18" spans="1:5">
      <c r="A18" t="s">
        <v>1853</v>
      </c>
      <c r="B18" s="222" t="s">
        <v>45</v>
      </c>
      <c r="C18" t="s">
        <v>251</v>
      </c>
      <c r="D18" s="162" t="s">
        <v>1833</v>
      </c>
      <c r="E18" s="222">
        <v>6</v>
      </c>
    </row>
    <row r="19" spans="1:5">
      <c r="A19" t="s">
        <v>1854</v>
      </c>
      <c r="B19" s="222" t="s">
        <v>42</v>
      </c>
      <c r="C19" t="s">
        <v>1513</v>
      </c>
      <c r="D19" s="162" t="s">
        <v>1832</v>
      </c>
      <c r="E19" s="222">
        <v>2</v>
      </c>
    </row>
    <row r="20" spans="1:5">
      <c r="A20" t="s">
        <v>1855</v>
      </c>
      <c r="B20" s="222" t="s">
        <v>1586</v>
      </c>
      <c r="C20" t="s">
        <v>637</v>
      </c>
      <c r="D20" s="162" t="s">
        <v>313</v>
      </c>
      <c r="E20" s="222">
        <v>25000</v>
      </c>
    </row>
    <row r="21" spans="1:5" s="162" customFormat="1">
      <c r="A21" s="162" t="s">
        <v>1856</v>
      </c>
      <c r="B21" s="222" t="s">
        <v>41</v>
      </c>
      <c r="C21" s="162" t="s">
        <v>495</v>
      </c>
      <c r="D21" s="162" t="s">
        <v>1832</v>
      </c>
      <c r="E21" s="222">
        <v>1.5</v>
      </c>
    </row>
    <row r="22" spans="1:5">
      <c r="A22" t="s">
        <v>1857</v>
      </c>
      <c r="B22" s="222" t="s">
        <v>42</v>
      </c>
      <c r="C22" t="s">
        <v>1838</v>
      </c>
      <c r="D22" s="162" t="s">
        <v>1832</v>
      </c>
      <c r="E22" s="222">
        <v>2</v>
      </c>
    </row>
    <row r="23" spans="1:5">
      <c r="A23" t="s">
        <v>1858</v>
      </c>
      <c r="B23" s="222" t="s">
        <v>45</v>
      </c>
      <c r="C23" t="s">
        <v>1692</v>
      </c>
      <c r="D23" s="162" t="s">
        <v>1832</v>
      </c>
      <c r="E23" s="222">
        <v>3</v>
      </c>
    </row>
    <row r="24" spans="1:5">
      <c r="A24" t="s">
        <v>1859</v>
      </c>
      <c r="B24" s="222" t="s">
        <v>45</v>
      </c>
      <c r="C24" t="s">
        <v>789</v>
      </c>
      <c r="D24" s="162" t="s">
        <v>1832</v>
      </c>
      <c r="E24" s="222">
        <v>7</v>
      </c>
    </row>
    <row r="25" spans="1:5">
      <c r="A25" t="s">
        <v>1860</v>
      </c>
      <c r="B25" s="222" t="s">
        <v>42</v>
      </c>
      <c r="C25" t="s">
        <v>1835</v>
      </c>
      <c r="D25" s="162" t="s">
        <v>1832</v>
      </c>
      <c r="E25" s="222">
        <v>2.5</v>
      </c>
    </row>
    <row r="26" spans="1:5">
      <c r="A26" t="s">
        <v>1861</v>
      </c>
      <c r="B26" s="222" t="s">
        <v>45</v>
      </c>
      <c r="C26" t="s">
        <v>704</v>
      </c>
      <c r="D26" s="162" t="s">
        <v>1832</v>
      </c>
      <c r="E26" s="222">
        <v>8</v>
      </c>
    </row>
    <row r="27" spans="1:5">
      <c r="A27" t="s">
        <v>1862</v>
      </c>
      <c r="B27" s="222" t="s">
        <v>41</v>
      </c>
      <c r="C27" t="s">
        <v>1836</v>
      </c>
      <c r="D27" s="162" t="s">
        <v>1832</v>
      </c>
      <c r="E27" s="222">
        <v>1.5</v>
      </c>
    </row>
    <row r="28" spans="1:5">
      <c r="A28" t="s">
        <v>1863</v>
      </c>
      <c r="B28" s="222" t="s">
        <v>1586</v>
      </c>
      <c r="C28" t="s">
        <v>246</v>
      </c>
      <c r="D28" s="162" t="s">
        <v>313</v>
      </c>
      <c r="E28" s="222">
        <v>500</v>
      </c>
    </row>
    <row r="29" spans="1:5">
      <c r="A29" t="s">
        <v>1864</v>
      </c>
      <c r="B29" s="222" t="s">
        <v>45</v>
      </c>
      <c r="C29" t="s">
        <v>707</v>
      </c>
      <c r="D29" s="162" t="s">
        <v>1833</v>
      </c>
      <c r="E29" s="222">
        <v>10</v>
      </c>
    </row>
    <row r="30" spans="1:5">
      <c r="A30" t="s">
        <v>1865</v>
      </c>
      <c r="B30" s="222" t="s">
        <v>40</v>
      </c>
      <c r="C30" t="s">
        <v>773</v>
      </c>
      <c r="D30" s="162" t="s">
        <v>1832</v>
      </c>
      <c r="E30" s="222">
        <v>2</v>
      </c>
    </row>
    <row r="31" spans="1:5">
      <c r="A31" t="s">
        <v>1866</v>
      </c>
      <c r="B31" s="222" t="s">
        <v>1586</v>
      </c>
      <c r="C31" t="s">
        <v>698</v>
      </c>
      <c r="D31" s="162" t="s">
        <v>313</v>
      </c>
      <c r="E31" s="222">
        <v>500</v>
      </c>
    </row>
    <row r="32" spans="1:5">
      <c r="A32" t="s">
        <v>1867</v>
      </c>
      <c r="B32" s="222" t="s">
        <v>1586</v>
      </c>
      <c r="C32" t="s">
        <v>880</v>
      </c>
      <c r="D32" s="162" t="s">
        <v>313</v>
      </c>
      <c r="E32" s="222">
        <v>25000</v>
      </c>
    </row>
    <row r="33" spans="1:5">
      <c r="A33" t="s">
        <v>1868</v>
      </c>
      <c r="B33" s="222" t="s">
        <v>42</v>
      </c>
      <c r="C33" t="s">
        <v>819</v>
      </c>
      <c r="D33" s="162" t="s">
        <v>1832</v>
      </c>
      <c r="E33" s="222">
        <v>1.5</v>
      </c>
    </row>
    <row r="34" spans="1:5">
      <c r="A34" t="s">
        <v>1869</v>
      </c>
      <c r="B34" s="222" t="s">
        <v>45</v>
      </c>
      <c r="C34" t="s">
        <v>1837</v>
      </c>
      <c r="D34" s="162" t="s">
        <v>1832</v>
      </c>
      <c r="E34" s="222">
        <v>4</v>
      </c>
    </row>
    <row r="35" spans="1:5">
      <c r="A35" t="s">
        <v>1870</v>
      </c>
      <c r="B35" s="222" t="s">
        <v>45</v>
      </c>
      <c r="C35" t="s">
        <v>836</v>
      </c>
      <c r="D35" s="162" t="s">
        <v>1833</v>
      </c>
      <c r="E35" s="222">
        <v>10</v>
      </c>
    </row>
    <row r="36" spans="1:5">
      <c r="A36" t="s">
        <v>1871</v>
      </c>
      <c r="B36" s="222" t="s">
        <v>42</v>
      </c>
      <c r="C36" t="s">
        <v>713</v>
      </c>
      <c r="D36" s="162" t="s">
        <v>1832</v>
      </c>
      <c r="E36" s="222">
        <v>2</v>
      </c>
    </row>
    <row r="37" spans="1:5">
      <c r="A37" t="s">
        <v>1872</v>
      </c>
      <c r="B37" s="222" t="s">
        <v>42</v>
      </c>
      <c r="C37" t="s">
        <v>219</v>
      </c>
      <c r="D37" s="162" t="s">
        <v>1832</v>
      </c>
      <c r="E37" s="222">
        <v>1</v>
      </c>
    </row>
    <row r="38" spans="1:5">
      <c r="A38" t="s">
        <v>1873</v>
      </c>
      <c r="B38" s="222" t="s">
        <v>42</v>
      </c>
      <c r="C38" t="s">
        <v>142</v>
      </c>
      <c r="D38" s="162" t="s">
        <v>1832</v>
      </c>
      <c r="E38" s="222">
        <v>1</v>
      </c>
    </row>
    <row r="39" spans="1:5">
      <c r="A39" t="s">
        <v>1874</v>
      </c>
      <c r="B39" s="222" t="s">
        <v>41</v>
      </c>
      <c r="C39" t="s">
        <v>157</v>
      </c>
      <c r="D39" s="162" t="s">
        <v>1832</v>
      </c>
      <c r="E39" s="222">
        <v>1</v>
      </c>
    </row>
    <row r="40" spans="1:5">
      <c r="A40" t="s">
        <v>1875</v>
      </c>
      <c r="B40" s="222" t="s">
        <v>45</v>
      </c>
      <c r="C40" t="s">
        <v>836</v>
      </c>
      <c r="D40" s="162" t="s">
        <v>1832</v>
      </c>
      <c r="E40" s="222">
        <v>10</v>
      </c>
    </row>
    <row r="41" spans="1:5">
      <c r="A41" t="s">
        <v>1876</v>
      </c>
      <c r="B41" s="222" t="s">
        <v>45</v>
      </c>
      <c r="C41" t="s">
        <v>707</v>
      </c>
      <c r="D41" s="162" t="s">
        <v>1832</v>
      </c>
      <c r="E41" s="222">
        <v>7.5</v>
      </c>
    </row>
    <row r="42" spans="1:5">
      <c r="A42" t="s">
        <v>1877</v>
      </c>
      <c r="B42" s="222" t="s">
        <v>46</v>
      </c>
      <c r="C42" t="s">
        <v>822</v>
      </c>
      <c r="D42" s="162" t="s">
        <v>1832</v>
      </c>
      <c r="E42" s="222">
        <v>15</v>
      </c>
    </row>
    <row r="43" spans="1:5">
      <c r="A43" t="s">
        <v>1878</v>
      </c>
      <c r="B43" s="222" t="s">
        <v>41</v>
      </c>
      <c r="C43" t="s">
        <v>1839</v>
      </c>
      <c r="D43" s="162" t="s">
        <v>1832</v>
      </c>
      <c r="E43" s="222">
        <v>1</v>
      </c>
    </row>
    <row r="44" spans="1:5">
      <c r="A44" t="s">
        <v>1879</v>
      </c>
      <c r="B44" s="222" t="s">
        <v>42</v>
      </c>
      <c r="C44" t="s">
        <v>1838</v>
      </c>
      <c r="D44" s="162" t="s">
        <v>1832</v>
      </c>
      <c r="E44" s="222">
        <v>3</v>
      </c>
    </row>
    <row r="45" spans="1:5">
      <c r="A45" t="s">
        <v>1880</v>
      </c>
      <c r="B45" s="222" t="s">
        <v>42</v>
      </c>
      <c r="C45" t="s">
        <v>12</v>
      </c>
      <c r="D45" s="162" t="s">
        <v>1832</v>
      </c>
      <c r="E45" s="222">
        <v>2</v>
      </c>
    </row>
    <row r="46" spans="1:5" s="162" customFormat="1">
      <c r="A46" s="162" t="s">
        <v>1881</v>
      </c>
      <c r="B46" s="222" t="s">
        <v>45</v>
      </c>
      <c r="C46" s="162" t="s">
        <v>251</v>
      </c>
      <c r="D46" s="162" t="s">
        <v>1832</v>
      </c>
      <c r="E46" s="222">
        <v>3</v>
      </c>
    </row>
    <row r="47" spans="1:5">
      <c r="A47" t="s">
        <v>1882</v>
      </c>
      <c r="B47" s="222" t="s">
        <v>42</v>
      </c>
      <c r="C47" t="s">
        <v>819</v>
      </c>
      <c r="D47" s="162" t="s">
        <v>1832</v>
      </c>
      <c r="E47" s="222">
        <v>1</v>
      </c>
    </row>
    <row r="48" spans="1:5">
      <c r="A48" t="s">
        <v>1883</v>
      </c>
      <c r="B48" s="222" t="s">
        <v>1586</v>
      </c>
      <c r="C48" t="s">
        <v>692</v>
      </c>
      <c r="D48" s="162" t="s">
        <v>313</v>
      </c>
      <c r="E48" s="222">
        <v>25000</v>
      </c>
    </row>
    <row r="49" spans="1:5">
      <c r="A49" t="s">
        <v>1884</v>
      </c>
      <c r="B49" s="222" t="s">
        <v>41</v>
      </c>
      <c r="C49" t="s">
        <v>820</v>
      </c>
      <c r="D49" s="162" t="s">
        <v>1832</v>
      </c>
      <c r="E49" s="222">
        <v>0.75</v>
      </c>
    </row>
    <row r="50" spans="1:5">
      <c r="A50" t="s">
        <v>1884</v>
      </c>
      <c r="B50" s="222" t="s">
        <v>41</v>
      </c>
      <c r="C50" t="s">
        <v>578</v>
      </c>
      <c r="D50" s="162" t="s">
        <v>1832</v>
      </c>
      <c r="E50" s="222">
        <v>1</v>
      </c>
    </row>
    <row r="51" spans="1:5">
      <c r="A51" t="s">
        <v>1885</v>
      </c>
      <c r="B51" s="222" t="s">
        <v>42</v>
      </c>
      <c r="C51" t="s">
        <v>599</v>
      </c>
      <c r="D51" t="s">
        <v>1832</v>
      </c>
      <c r="E51" s="222">
        <v>1</v>
      </c>
    </row>
    <row r="52" spans="1:5">
      <c r="A52" t="s">
        <v>1886</v>
      </c>
      <c r="B52" s="222" t="s">
        <v>40</v>
      </c>
      <c r="C52" t="s">
        <v>495</v>
      </c>
      <c r="D52" s="162" t="s">
        <v>1832</v>
      </c>
      <c r="E52" s="222">
        <v>1.5</v>
      </c>
    </row>
    <row r="53" spans="1:5">
      <c r="A53" t="s">
        <v>1887</v>
      </c>
      <c r="B53" s="222" t="s">
        <v>42</v>
      </c>
      <c r="C53" t="s">
        <v>12</v>
      </c>
      <c r="D53" s="162" t="s">
        <v>1832</v>
      </c>
      <c r="E53" s="222">
        <v>1</v>
      </c>
    </row>
  </sheetData>
  <autoFilter ref="A1:E1" xr:uid="{00000000-0009-0000-0000-000001000000}">
    <sortState xmlns:xlrd2="http://schemas.microsoft.com/office/spreadsheetml/2017/richdata2" ref="A2:E53">
      <sortCondition ref="A1:A53"/>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672"/>
  <sheetViews>
    <sheetView workbookViewId="0">
      <pane ySplit="1" topLeftCell="A2" activePane="bottomLeft" state="frozen"/>
      <selection pane="bottomLeft" activeCell="F1" sqref="F1"/>
    </sheetView>
  </sheetViews>
  <sheetFormatPr baseColWidth="10" defaultRowHeight="16"/>
  <cols>
    <col min="1" max="1" width="28.83203125" style="5" bestFit="1" customWidth="1"/>
    <col min="2" max="2" width="9.83203125" style="6" customWidth="1"/>
    <col min="3" max="3" width="34.6640625" style="26" bestFit="1" customWidth="1"/>
    <col min="4" max="4" width="31" bestFit="1" customWidth="1"/>
    <col min="5" max="5" width="10.6640625" style="9" bestFit="1" customWidth="1"/>
    <col min="6" max="6" width="5.33203125" customWidth="1"/>
  </cols>
  <sheetData>
    <row r="1" spans="1:5" s="34" customFormat="1" ht="17">
      <c r="A1" s="30" t="s">
        <v>0</v>
      </c>
      <c r="B1" s="31" t="s">
        <v>38</v>
      </c>
      <c r="C1" s="32" t="s">
        <v>37</v>
      </c>
      <c r="D1" s="28" t="s">
        <v>1764</v>
      </c>
      <c r="E1" s="33" t="s">
        <v>1625</v>
      </c>
    </row>
    <row r="2" spans="1:5" ht="17">
      <c r="A2" s="5" t="s">
        <v>123</v>
      </c>
      <c r="B2" s="6" t="s">
        <v>41</v>
      </c>
      <c r="C2" s="26" t="s">
        <v>124</v>
      </c>
      <c r="D2" s="303" t="s">
        <v>315</v>
      </c>
      <c r="E2" s="9">
        <v>0.5</v>
      </c>
    </row>
    <row r="3" spans="1:5" ht="16" customHeight="1">
      <c r="A3" s="5" t="s">
        <v>125</v>
      </c>
      <c r="B3" s="6" t="s">
        <v>45</v>
      </c>
      <c r="C3" s="26" t="s">
        <v>222</v>
      </c>
      <c r="D3" t="s">
        <v>315</v>
      </c>
      <c r="E3" s="9">
        <v>0.5</v>
      </c>
    </row>
    <row r="4" spans="1:5" ht="16" customHeight="1">
      <c r="A4" s="5" t="s">
        <v>125</v>
      </c>
      <c r="B4" s="6" t="s">
        <v>42</v>
      </c>
      <c r="C4" s="26" t="s">
        <v>177</v>
      </c>
      <c r="D4" t="s">
        <v>315</v>
      </c>
      <c r="E4" s="9">
        <v>0.5</v>
      </c>
    </row>
    <row r="5" spans="1:5" ht="16" customHeight="1">
      <c r="A5" s="5" t="s">
        <v>892</v>
      </c>
      <c r="B5" s="6" t="s">
        <v>42</v>
      </c>
      <c r="C5" s="26" t="s">
        <v>712</v>
      </c>
      <c r="D5" t="s">
        <v>339</v>
      </c>
      <c r="E5" s="9">
        <v>0.5</v>
      </c>
    </row>
    <row r="6" spans="1:5" ht="16" customHeight="1">
      <c r="A6" s="5" t="s">
        <v>892</v>
      </c>
      <c r="B6" s="6" t="s">
        <v>42</v>
      </c>
      <c r="C6" s="26" t="s">
        <v>1630</v>
      </c>
      <c r="D6" t="s">
        <v>339</v>
      </c>
      <c r="E6" s="9">
        <v>0.5</v>
      </c>
    </row>
    <row r="7" spans="1:5" ht="16" customHeight="1">
      <c r="A7" s="5" t="s">
        <v>892</v>
      </c>
      <c r="B7" s="6" t="s">
        <v>45</v>
      </c>
      <c r="C7" s="26" t="s">
        <v>222</v>
      </c>
      <c r="D7" t="s">
        <v>339</v>
      </c>
      <c r="E7" s="9">
        <v>0.5</v>
      </c>
    </row>
    <row r="8" spans="1:5" ht="16" customHeight="1">
      <c r="A8" s="5" t="s">
        <v>294</v>
      </c>
      <c r="B8" s="6" t="s">
        <v>40</v>
      </c>
      <c r="C8" s="26" t="s">
        <v>1631</v>
      </c>
      <c r="D8" t="s">
        <v>339</v>
      </c>
      <c r="E8" s="9">
        <v>0.01</v>
      </c>
    </row>
    <row r="9" spans="1:5" ht="16" customHeight="1">
      <c r="A9" s="5" t="s">
        <v>294</v>
      </c>
      <c r="B9" s="6" t="s">
        <v>40</v>
      </c>
      <c r="C9" s="26" t="s">
        <v>124</v>
      </c>
      <c r="D9" t="s">
        <v>339</v>
      </c>
      <c r="E9" s="9">
        <v>0.01</v>
      </c>
    </row>
    <row r="10" spans="1:5" ht="17">
      <c r="A10" s="5" t="s">
        <v>299</v>
      </c>
      <c r="B10" s="6" t="s">
        <v>41</v>
      </c>
      <c r="C10" s="26" t="s">
        <v>696</v>
      </c>
      <c r="D10" t="s">
        <v>338</v>
      </c>
      <c r="E10" s="9">
        <v>1</v>
      </c>
    </row>
    <row r="11" spans="1:5" ht="17">
      <c r="A11" s="5" t="s">
        <v>299</v>
      </c>
      <c r="B11" s="6" t="s">
        <v>41</v>
      </c>
      <c r="C11" s="26" t="s">
        <v>697</v>
      </c>
      <c r="D11" t="s">
        <v>338</v>
      </c>
      <c r="E11" s="9">
        <v>1</v>
      </c>
    </row>
    <row r="12" spans="1:5" ht="17">
      <c r="A12" s="5" t="s">
        <v>299</v>
      </c>
      <c r="B12" s="6" t="s">
        <v>41</v>
      </c>
      <c r="C12" s="26" t="s">
        <v>73</v>
      </c>
      <c r="D12" t="s">
        <v>338</v>
      </c>
      <c r="E12" s="9">
        <v>1</v>
      </c>
    </row>
    <row r="13" spans="1:5" ht="16" customHeight="1">
      <c r="A13" s="7" t="s">
        <v>310</v>
      </c>
      <c r="B13" s="8" t="s">
        <v>42</v>
      </c>
      <c r="C13" s="26" t="s">
        <v>1003</v>
      </c>
      <c r="D13" t="s">
        <v>315</v>
      </c>
      <c r="E13" s="9">
        <v>9</v>
      </c>
    </row>
    <row r="14" spans="1:5" ht="16" customHeight="1">
      <c r="A14" s="7" t="s">
        <v>310</v>
      </c>
      <c r="B14" s="8" t="s">
        <v>42</v>
      </c>
      <c r="C14" s="26" t="s">
        <v>602</v>
      </c>
      <c r="D14" t="s">
        <v>315</v>
      </c>
      <c r="E14" s="9">
        <v>9</v>
      </c>
    </row>
    <row r="15" spans="1:5" ht="17">
      <c r="A15" s="7" t="s">
        <v>267</v>
      </c>
      <c r="B15" s="8" t="s">
        <v>45</v>
      </c>
      <c r="C15" s="26" t="s">
        <v>807</v>
      </c>
      <c r="D15" t="s">
        <v>315</v>
      </c>
      <c r="E15" s="9">
        <v>10</v>
      </c>
    </row>
    <row r="16" spans="1:5" ht="17">
      <c r="A16" s="7" t="s">
        <v>267</v>
      </c>
      <c r="B16" s="8" t="s">
        <v>45</v>
      </c>
      <c r="C16" s="26" t="s">
        <v>177</v>
      </c>
      <c r="D16" t="s">
        <v>315</v>
      </c>
      <c r="E16" s="9">
        <v>10</v>
      </c>
    </row>
    <row r="17" spans="1:5" ht="17">
      <c r="A17" s="5" t="s">
        <v>722</v>
      </c>
      <c r="B17" s="6" t="s">
        <v>45</v>
      </c>
      <c r="C17" s="26" t="s">
        <v>246</v>
      </c>
      <c r="D17" t="s">
        <v>324</v>
      </c>
      <c r="E17" s="9">
        <v>8</v>
      </c>
    </row>
    <row r="18" spans="1:5" ht="16" customHeight="1">
      <c r="A18" s="5" t="s">
        <v>721</v>
      </c>
      <c r="B18" s="6" t="s">
        <v>40</v>
      </c>
      <c r="C18" s="26" t="s">
        <v>813</v>
      </c>
      <c r="D18" t="s">
        <v>324</v>
      </c>
      <c r="E18" s="9">
        <v>1</v>
      </c>
    </row>
    <row r="19" spans="1:5" ht="16" customHeight="1">
      <c r="A19" s="5" t="s">
        <v>721</v>
      </c>
      <c r="B19" s="6" t="s">
        <v>40</v>
      </c>
      <c r="C19" s="26" t="s">
        <v>828</v>
      </c>
      <c r="D19" t="s">
        <v>324</v>
      </c>
      <c r="E19" s="9">
        <v>1</v>
      </c>
    </row>
    <row r="20" spans="1:5" ht="17">
      <c r="A20" s="7" t="s">
        <v>723</v>
      </c>
      <c r="B20" s="8" t="s">
        <v>46</v>
      </c>
      <c r="C20" s="26" t="s">
        <v>680</v>
      </c>
      <c r="D20" t="s">
        <v>324</v>
      </c>
      <c r="E20" s="9">
        <v>15</v>
      </c>
    </row>
    <row r="21" spans="1:5" ht="16" customHeight="1">
      <c r="A21" s="7" t="s">
        <v>507</v>
      </c>
      <c r="B21" s="6" t="s">
        <v>42</v>
      </c>
      <c r="C21" s="26" t="s">
        <v>694</v>
      </c>
      <c r="D21" t="s">
        <v>340</v>
      </c>
      <c r="E21" s="9">
        <v>5</v>
      </c>
    </row>
    <row r="22" spans="1:5" ht="16" customHeight="1">
      <c r="A22" s="7" t="s">
        <v>507</v>
      </c>
      <c r="B22" s="6" t="s">
        <v>42</v>
      </c>
      <c r="C22" s="26" t="s">
        <v>690</v>
      </c>
      <c r="D22" t="s">
        <v>340</v>
      </c>
      <c r="E22" s="9">
        <v>5</v>
      </c>
    </row>
    <row r="23" spans="1:5" ht="16" customHeight="1">
      <c r="A23" s="7" t="s">
        <v>507</v>
      </c>
      <c r="B23" s="6" t="s">
        <v>42</v>
      </c>
      <c r="C23" s="26" t="s">
        <v>1632</v>
      </c>
      <c r="D23" t="s">
        <v>340</v>
      </c>
      <c r="E23" s="9">
        <v>5</v>
      </c>
    </row>
    <row r="24" spans="1:5" s="162" customFormat="1" ht="16" customHeight="1">
      <c r="A24" s="5" t="s">
        <v>128</v>
      </c>
      <c r="B24" s="6" t="s">
        <v>40</v>
      </c>
      <c r="C24" s="26" t="s">
        <v>684</v>
      </c>
      <c r="D24" s="162" t="s">
        <v>318</v>
      </c>
      <c r="E24" s="9">
        <v>0.1</v>
      </c>
    </row>
    <row r="25" spans="1:5" ht="16" customHeight="1">
      <c r="A25" s="5" t="s">
        <v>128</v>
      </c>
      <c r="B25" s="6" t="s">
        <v>40</v>
      </c>
      <c r="C25" s="26" t="s">
        <v>16</v>
      </c>
      <c r="D25" t="s">
        <v>318</v>
      </c>
      <c r="E25" s="9">
        <v>0.1</v>
      </c>
    </row>
    <row r="26" spans="1:5" ht="16" customHeight="1">
      <c r="A26" s="5" t="s">
        <v>129</v>
      </c>
      <c r="B26" s="6" t="s">
        <v>45</v>
      </c>
      <c r="C26" s="26" t="s">
        <v>902</v>
      </c>
      <c r="D26" t="s">
        <v>319</v>
      </c>
      <c r="E26" s="9">
        <v>5</v>
      </c>
    </row>
    <row r="27" spans="1:5" ht="16" customHeight="1">
      <c r="A27" s="5" t="s">
        <v>129</v>
      </c>
      <c r="B27" s="6" t="s">
        <v>46</v>
      </c>
      <c r="C27" s="26" t="s">
        <v>783</v>
      </c>
      <c r="D27" t="s">
        <v>319</v>
      </c>
      <c r="E27" s="9">
        <v>5</v>
      </c>
    </row>
    <row r="28" spans="1:5" ht="16" customHeight="1">
      <c r="A28" s="5" t="s">
        <v>129</v>
      </c>
      <c r="B28" s="6" t="s">
        <v>46</v>
      </c>
      <c r="C28" s="26" t="s">
        <v>130</v>
      </c>
      <c r="D28" t="s">
        <v>319</v>
      </c>
      <c r="E28" s="9">
        <v>5</v>
      </c>
    </row>
    <row r="29" spans="1:5" s="162" customFormat="1" ht="16" customHeight="1">
      <c r="A29" s="5" t="s">
        <v>71</v>
      </c>
      <c r="B29" s="6" t="s">
        <v>41</v>
      </c>
      <c r="C29" s="26" t="s">
        <v>749</v>
      </c>
      <c r="D29" s="162" t="s">
        <v>325</v>
      </c>
      <c r="E29" s="9">
        <v>3</v>
      </c>
    </row>
    <row r="30" spans="1:5" s="162" customFormat="1" ht="16" customHeight="1">
      <c r="A30" s="5" t="s">
        <v>71</v>
      </c>
      <c r="B30" s="6" t="s">
        <v>41</v>
      </c>
      <c r="C30" s="26" t="s">
        <v>785</v>
      </c>
      <c r="D30" s="162" t="s">
        <v>325</v>
      </c>
      <c r="E30" s="9">
        <v>3</v>
      </c>
    </row>
    <row r="31" spans="1:5" ht="16" customHeight="1">
      <c r="A31" s="5" t="s">
        <v>71</v>
      </c>
      <c r="B31" s="6" t="s">
        <v>41</v>
      </c>
      <c r="C31" s="26" t="s">
        <v>714</v>
      </c>
      <c r="D31" t="s">
        <v>325</v>
      </c>
      <c r="E31" s="9">
        <v>3</v>
      </c>
    </row>
    <row r="32" spans="1:5" ht="17">
      <c r="A32" s="5" t="s">
        <v>131</v>
      </c>
      <c r="B32" s="6" t="s">
        <v>40</v>
      </c>
      <c r="C32" s="26" t="s">
        <v>73</v>
      </c>
      <c r="D32" t="s">
        <v>325</v>
      </c>
      <c r="E32" s="9">
        <v>1</v>
      </c>
    </row>
    <row r="33" spans="1:5" ht="17">
      <c r="A33" s="5" t="s">
        <v>131</v>
      </c>
      <c r="B33" s="6" t="s">
        <v>40</v>
      </c>
      <c r="C33" s="26" t="s">
        <v>16</v>
      </c>
      <c r="D33" t="s">
        <v>325</v>
      </c>
      <c r="E33" s="9">
        <v>1</v>
      </c>
    </row>
    <row r="34" spans="1:5" ht="17">
      <c r="A34" s="5" t="s">
        <v>269</v>
      </c>
      <c r="B34" s="6" t="s">
        <v>45</v>
      </c>
      <c r="C34" s="26" t="s">
        <v>712</v>
      </c>
      <c r="D34" t="s">
        <v>320</v>
      </c>
      <c r="E34" s="9">
        <v>1</v>
      </c>
    </row>
    <row r="35" spans="1:5" ht="17">
      <c r="A35" s="5" t="s">
        <v>269</v>
      </c>
      <c r="B35" s="6" t="s">
        <v>45</v>
      </c>
      <c r="C35" s="26" t="s">
        <v>748</v>
      </c>
      <c r="D35" t="s">
        <v>320</v>
      </c>
      <c r="E35" s="9">
        <v>1</v>
      </c>
    </row>
    <row r="36" spans="1:5" ht="17">
      <c r="A36" s="5" t="s">
        <v>72</v>
      </c>
      <c r="B36" s="6" t="s">
        <v>42</v>
      </c>
      <c r="C36" s="26" t="s">
        <v>73</v>
      </c>
      <c r="D36" t="s">
        <v>311</v>
      </c>
      <c r="E36" s="9">
        <v>6</v>
      </c>
    </row>
    <row r="37" spans="1:5" ht="16" customHeight="1">
      <c r="A37" s="5" t="s">
        <v>132</v>
      </c>
      <c r="B37" s="6" t="s">
        <v>41</v>
      </c>
      <c r="C37" s="26" t="s">
        <v>703</v>
      </c>
      <c r="D37" t="s">
        <v>321</v>
      </c>
      <c r="E37" s="9">
        <v>1</v>
      </c>
    </row>
    <row r="38" spans="1:5" ht="17">
      <c r="A38" s="5" t="s">
        <v>312</v>
      </c>
      <c r="B38" s="6" t="s">
        <v>45</v>
      </c>
      <c r="C38" s="26" t="s">
        <v>180</v>
      </c>
      <c r="D38" t="s">
        <v>321</v>
      </c>
      <c r="E38" s="9">
        <v>5</v>
      </c>
    </row>
    <row r="39" spans="1:5" ht="17">
      <c r="A39" s="5" t="s">
        <v>312</v>
      </c>
      <c r="B39" s="6" t="s">
        <v>45</v>
      </c>
      <c r="C39" s="26" t="s">
        <v>647</v>
      </c>
      <c r="D39" t="s">
        <v>321</v>
      </c>
      <c r="E39" s="9">
        <v>5</v>
      </c>
    </row>
    <row r="40" spans="1:5" ht="17">
      <c r="A40" s="5" t="s">
        <v>247</v>
      </c>
      <c r="B40" s="6" t="s">
        <v>42</v>
      </c>
      <c r="C40" s="26" t="s">
        <v>779</v>
      </c>
      <c r="D40" t="s">
        <v>313</v>
      </c>
      <c r="E40" s="9">
        <v>2</v>
      </c>
    </row>
    <row r="41" spans="1:5" ht="17">
      <c r="A41" s="5" t="s">
        <v>247</v>
      </c>
      <c r="B41" s="6" t="s">
        <v>42</v>
      </c>
      <c r="C41" s="26" t="s">
        <v>602</v>
      </c>
      <c r="D41" t="s">
        <v>313</v>
      </c>
      <c r="E41" s="9">
        <v>2</v>
      </c>
    </row>
    <row r="42" spans="1:5" ht="17">
      <c r="A42" s="5" t="s">
        <v>247</v>
      </c>
      <c r="B42" s="6" t="s">
        <v>42</v>
      </c>
      <c r="C42" s="26" t="s">
        <v>990</v>
      </c>
      <c r="D42" t="s">
        <v>313</v>
      </c>
      <c r="E42" s="9">
        <v>2</v>
      </c>
    </row>
    <row r="43" spans="1:5" ht="17">
      <c r="A43" s="5" t="s">
        <v>76</v>
      </c>
      <c r="B43" s="6" t="s">
        <v>45</v>
      </c>
      <c r="C43" s="26" t="s">
        <v>705</v>
      </c>
      <c r="D43" t="s">
        <v>315</v>
      </c>
      <c r="E43" s="9">
        <v>9</v>
      </c>
    </row>
    <row r="44" spans="1:5" ht="17">
      <c r="A44" s="5" t="s">
        <v>209</v>
      </c>
      <c r="B44" s="6" t="s">
        <v>45</v>
      </c>
      <c r="C44" s="26" t="s">
        <v>902</v>
      </c>
      <c r="D44" t="s">
        <v>313</v>
      </c>
      <c r="E44" s="9">
        <v>25</v>
      </c>
    </row>
    <row r="45" spans="1:5" ht="16" customHeight="1">
      <c r="A45" s="5" t="s">
        <v>209</v>
      </c>
      <c r="B45" s="6" t="s">
        <v>46</v>
      </c>
      <c r="C45" s="26" t="s">
        <v>222</v>
      </c>
      <c r="D45" t="s">
        <v>313</v>
      </c>
      <c r="E45" s="9">
        <v>25</v>
      </c>
    </row>
    <row r="46" spans="1:5" ht="16" customHeight="1">
      <c r="A46" s="5" t="s">
        <v>209</v>
      </c>
      <c r="B46" s="6" t="s">
        <v>46</v>
      </c>
      <c r="C46" s="26" t="s">
        <v>806</v>
      </c>
      <c r="D46" t="s">
        <v>313</v>
      </c>
      <c r="E46" s="9">
        <v>25</v>
      </c>
    </row>
    <row r="47" spans="1:5" ht="17">
      <c r="A47" s="5" t="s">
        <v>248</v>
      </c>
      <c r="B47" s="6" t="s">
        <v>45</v>
      </c>
      <c r="C47" s="26" t="s">
        <v>160</v>
      </c>
      <c r="D47" t="s">
        <v>313</v>
      </c>
      <c r="E47" s="9">
        <v>6</v>
      </c>
    </row>
    <row r="48" spans="1:5" ht="17">
      <c r="A48" s="5" t="s">
        <v>133</v>
      </c>
      <c r="B48" s="6" t="s">
        <v>46</v>
      </c>
      <c r="C48" s="26" t="s">
        <v>680</v>
      </c>
      <c r="D48" t="s">
        <v>316</v>
      </c>
      <c r="E48" s="9">
        <v>8</v>
      </c>
    </row>
    <row r="49" spans="1:5" ht="17">
      <c r="A49" s="5" t="s">
        <v>133</v>
      </c>
      <c r="B49" s="6" t="s">
        <v>46</v>
      </c>
      <c r="C49" s="26" t="s">
        <v>698</v>
      </c>
      <c r="D49" t="s">
        <v>316</v>
      </c>
      <c r="E49" s="9">
        <v>8</v>
      </c>
    </row>
    <row r="50" spans="1:5" ht="17">
      <c r="A50" s="5" t="s">
        <v>133</v>
      </c>
      <c r="B50" s="6" t="s">
        <v>45</v>
      </c>
      <c r="C50" s="26" t="s">
        <v>818</v>
      </c>
      <c r="D50" t="s">
        <v>316</v>
      </c>
      <c r="E50" s="9">
        <v>8</v>
      </c>
    </row>
    <row r="51" spans="1:5" ht="17">
      <c r="A51" s="5" t="s">
        <v>133</v>
      </c>
      <c r="B51" s="6" t="s">
        <v>46</v>
      </c>
      <c r="C51" s="26" t="s">
        <v>824</v>
      </c>
      <c r="D51" t="s">
        <v>316</v>
      </c>
      <c r="E51" s="9">
        <v>8</v>
      </c>
    </row>
    <row r="52" spans="1:5" ht="17">
      <c r="A52" s="5" t="s">
        <v>133</v>
      </c>
      <c r="B52" s="6" t="s">
        <v>46</v>
      </c>
      <c r="C52" s="26" t="s">
        <v>826</v>
      </c>
      <c r="D52" t="s">
        <v>316</v>
      </c>
      <c r="E52" s="9">
        <v>8</v>
      </c>
    </row>
    <row r="53" spans="1:5" ht="17">
      <c r="A53" s="5" t="s">
        <v>133</v>
      </c>
      <c r="B53" s="6" t="s">
        <v>45</v>
      </c>
      <c r="C53" s="26" t="s">
        <v>177</v>
      </c>
      <c r="D53" t="s">
        <v>316</v>
      </c>
      <c r="E53" s="9">
        <v>8</v>
      </c>
    </row>
    <row r="54" spans="1:5" ht="17">
      <c r="A54" s="5" t="s">
        <v>133</v>
      </c>
      <c r="B54" s="6" t="s">
        <v>45</v>
      </c>
      <c r="C54" s="26" t="s">
        <v>834</v>
      </c>
      <c r="D54" t="s">
        <v>316</v>
      </c>
      <c r="E54" s="9">
        <v>8</v>
      </c>
    </row>
    <row r="55" spans="1:5" s="162" customFormat="1" ht="17">
      <c r="A55" s="5" t="s">
        <v>208</v>
      </c>
      <c r="B55" s="6" t="s">
        <v>41</v>
      </c>
      <c r="C55" s="26" t="s">
        <v>73</v>
      </c>
      <c r="D55" s="162" t="s">
        <v>322</v>
      </c>
      <c r="E55" s="9">
        <v>1</v>
      </c>
    </row>
    <row r="56" spans="1:5" ht="17">
      <c r="A56" s="5" t="s">
        <v>208</v>
      </c>
      <c r="B56" s="6" t="s">
        <v>41</v>
      </c>
      <c r="C56" s="26" t="s">
        <v>4</v>
      </c>
      <c r="D56" t="s">
        <v>322</v>
      </c>
      <c r="E56" s="9">
        <v>1</v>
      </c>
    </row>
    <row r="57" spans="1:5" ht="16" customHeight="1">
      <c r="A57" s="5" t="s">
        <v>134</v>
      </c>
      <c r="B57" s="6" t="s">
        <v>45</v>
      </c>
      <c r="C57" s="26" t="s">
        <v>1003</v>
      </c>
      <c r="D57" t="s">
        <v>322</v>
      </c>
      <c r="E57" s="9">
        <v>1</v>
      </c>
    </row>
    <row r="58" spans="1:5" ht="16" customHeight="1">
      <c r="A58" s="5" t="s">
        <v>134</v>
      </c>
      <c r="B58" s="6" t="s">
        <v>45</v>
      </c>
      <c r="C58" s="26" t="s">
        <v>136</v>
      </c>
      <c r="D58" t="s">
        <v>322</v>
      </c>
      <c r="E58" s="9">
        <v>1</v>
      </c>
    </row>
    <row r="59" spans="1:5" ht="16" customHeight="1">
      <c r="A59" s="5" t="s">
        <v>134</v>
      </c>
      <c r="B59" s="6" t="s">
        <v>45</v>
      </c>
      <c r="C59" s="26" t="s">
        <v>177</v>
      </c>
      <c r="D59" t="s">
        <v>322</v>
      </c>
      <c r="E59" s="9">
        <v>1</v>
      </c>
    </row>
    <row r="60" spans="1:5" s="162" customFormat="1" ht="16" customHeight="1">
      <c r="A60" s="5" t="s">
        <v>74</v>
      </c>
      <c r="B60" s="6" t="s">
        <v>42</v>
      </c>
      <c r="C60" s="26" t="s">
        <v>1293</v>
      </c>
      <c r="D60" s="162" t="s">
        <v>323</v>
      </c>
      <c r="E60" s="9">
        <v>5</v>
      </c>
    </row>
    <row r="61" spans="1:5" s="162" customFormat="1" ht="16" customHeight="1">
      <c r="A61" s="5" t="s">
        <v>74</v>
      </c>
      <c r="B61" s="6" t="s">
        <v>42</v>
      </c>
      <c r="C61" s="26" t="s">
        <v>704</v>
      </c>
      <c r="D61" s="162" t="s">
        <v>323</v>
      </c>
      <c r="E61" s="9">
        <v>5</v>
      </c>
    </row>
    <row r="62" spans="1:5" ht="16" customHeight="1">
      <c r="A62" s="5" t="s">
        <v>74</v>
      </c>
      <c r="B62" s="6" t="s">
        <v>45</v>
      </c>
      <c r="C62" s="26" t="s">
        <v>222</v>
      </c>
      <c r="D62" t="s">
        <v>323</v>
      </c>
      <c r="E62" s="9">
        <v>5</v>
      </c>
    </row>
    <row r="63" spans="1:5" ht="17">
      <c r="A63" s="5" t="s">
        <v>204</v>
      </c>
      <c r="B63" s="6" t="s">
        <v>42</v>
      </c>
      <c r="C63" s="26" t="s">
        <v>693</v>
      </c>
      <c r="D63" t="s">
        <v>323</v>
      </c>
      <c r="E63" s="9">
        <v>1</v>
      </c>
    </row>
    <row r="64" spans="1:5" s="162" customFormat="1" ht="17">
      <c r="A64" s="5" t="s">
        <v>281</v>
      </c>
      <c r="B64" s="6" t="s">
        <v>46</v>
      </c>
      <c r="C64" s="26" t="s">
        <v>180</v>
      </c>
      <c r="D64" s="162" t="s">
        <v>315</v>
      </c>
      <c r="E64" s="9">
        <v>7.5</v>
      </c>
    </row>
    <row r="65" spans="1:5" ht="17">
      <c r="A65" s="5" t="s">
        <v>281</v>
      </c>
      <c r="B65" s="6" t="s">
        <v>46</v>
      </c>
      <c r="C65" s="26" t="s">
        <v>177</v>
      </c>
      <c r="D65" t="s">
        <v>315</v>
      </c>
      <c r="E65" s="9">
        <v>7.5</v>
      </c>
    </row>
    <row r="66" spans="1:5" s="162" customFormat="1" ht="17">
      <c r="A66" s="5" t="s">
        <v>249</v>
      </c>
      <c r="B66" s="6" t="s">
        <v>45</v>
      </c>
      <c r="C66" s="26" t="s">
        <v>691</v>
      </c>
      <c r="D66" s="162" t="s">
        <v>394</v>
      </c>
      <c r="E66" s="9">
        <v>5</v>
      </c>
    </row>
    <row r="67" spans="1:5" ht="17">
      <c r="A67" s="5" t="s">
        <v>249</v>
      </c>
      <c r="B67" s="6" t="s">
        <v>45</v>
      </c>
      <c r="C67" s="26" t="s">
        <v>228</v>
      </c>
      <c r="D67" t="s">
        <v>394</v>
      </c>
      <c r="E67" s="9">
        <v>5</v>
      </c>
    </row>
    <row r="68" spans="1:5" ht="16" customHeight="1">
      <c r="A68" s="5" t="s">
        <v>75</v>
      </c>
      <c r="B68" s="6" t="s">
        <v>45</v>
      </c>
      <c r="C68" s="26" t="s">
        <v>222</v>
      </c>
      <c r="D68" t="s">
        <v>393</v>
      </c>
      <c r="E68" s="9">
        <v>8</v>
      </c>
    </row>
    <row r="69" spans="1:5" s="162" customFormat="1" ht="17">
      <c r="A69" s="5" t="s">
        <v>182</v>
      </c>
      <c r="B69" s="6" t="s">
        <v>42</v>
      </c>
      <c r="C69" s="26" t="s">
        <v>73</v>
      </c>
      <c r="D69" s="162" t="s">
        <v>338</v>
      </c>
      <c r="E69" s="9">
        <v>1</v>
      </c>
    </row>
    <row r="70" spans="1:5" ht="17">
      <c r="A70" s="5" t="s">
        <v>182</v>
      </c>
      <c r="B70" s="6" t="s">
        <v>42</v>
      </c>
      <c r="C70" s="26" t="s">
        <v>177</v>
      </c>
      <c r="D70" t="s">
        <v>338</v>
      </c>
      <c r="E70" s="9">
        <v>1</v>
      </c>
    </row>
    <row r="71" spans="1:5" s="162" customFormat="1" ht="17">
      <c r="A71" s="7" t="s">
        <v>1</v>
      </c>
      <c r="B71" s="8" t="s">
        <v>42</v>
      </c>
      <c r="C71" s="26" t="s">
        <v>691</v>
      </c>
      <c r="D71" s="162" t="s">
        <v>341</v>
      </c>
      <c r="E71" s="9">
        <v>2</v>
      </c>
    </row>
    <row r="72" spans="1:5" ht="17">
      <c r="A72" s="5" t="s">
        <v>1</v>
      </c>
      <c r="B72" s="6" t="s">
        <v>41</v>
      </c>
      <c r="C72" s="26" t="s">
        <v>73</v>
      </c>
      <c r="D72" t="s">
        <v>341</v>
      </c>
      <c r="E72" s="9">
        <v>2</v>
      </c>
    </row>
    <row r="73" spans="1:5" s="162" customFormat="1" ht="17">
      <c r="A73" s="7" t="s">
        <v>1</v>
      </c>
      <c r="B73" s="8" t="s">
        <v>42</v>
      </c>
      <c r="C73" s="26" t="s">
        <v>124</v>
      </c>
      <c r="D73" s="162" t="s">
        <v>341</v>
      </c>
      <c r="E73" s="9">
        <v>5</v>
      </c>
    </row>
    <row r="74" spans="1:5" s="162" customFormat="1" ht="17">
      <c r="A74" s="7" t="s">
        <v>1</v>
      </c>
      <c r="B74" s="8" t="s">
        <v>42</v>
      </c>
      <c r="C74" s="26" t="s">
        <v>821</v>
      </c>
      <c r="D74" s="162" t="s">
        <v>341</v>
      </c>
      <c r="E74" s="9">
        <v>5</v>
      </c>
    </row>
    <row r="75" spans="1:5" ht="17">
      <c r="A75" s="5" t="s">
        <v>1</v>
      </c>
      <c r="B75" s="6" t="s">
        <v>41</v>
      </c>
      <c r="C75" s="26" t="s">
        <v>4</v>
      </c>
      <c r="D75" t="s">
        <v>341</v>
      </c>
      <c r="E75" s="9">
        <v>5</v>
      </c>
    </row>
    <row r="76" spans="1:5" s="162" customFormat="1" ht="17">
      <c r="A76" s="5" t="s">
        <v>1726</v>
      </c>
      <c r="B76" s="6" t="s">
        <v>45</v>
      </c>
      <c r="C76" s="26" t="s">
        <v>777</v>
      </c>
      <c r="D76" s="162" t="s">
        <v>395</v>
      </c>
      <c r="E76" s="9">
        <v>12</v>
      </c>
    </row>
    <row r="77" spans="1:5" ht="17">
      <c r="A77" s="5" t="s">
        <v>1726</v>
      </c>
      <c r="B77" s="6" t="s">
        <v>45</v>
      </c>
      <c r="C77" s="26" t="s">
        <v>160</v>
      </c>
      <c r="D77" t="s">
        <v>395</v>
      </c>
      <c r="E77" s="9">
        <v>12</v>
      </c>
    </row>
    <row r="78" spans="1:5" s="162" customFormat="1" ht="17">
      <c r="A78" s="7" t="s">
        <v>302</v>
      </c>
      <c r="B78" s="8" t="s">
        <v>45</v>
      </c>
      <c r="C78" s="26" t="s">
        <v>902</v>
      </c>
      <c r="D78" s="162" t="s">
        <v>395</v>
      </c>
      <c r="E78" s="9">
        <v>6</v>
      </c>
    </row>
    <row r="79" spans="1:5" s="162" customFormat="1" ht="17">
      <c r="A79" s="7" t="s">
        <v>302</v>
      </c>
      <c r="B79" s="8" t="s">
        <v>45</v>
      </c>
      <c r="C79" s="26" t="s">
        <v>691</v>
      </c>
      <c r="D79" s="162" t="s">
        <v>395</v>
      </c>
      <c r="E79" s="9">
        <v>6</v>
      </c>
    </row>
    <row r="80" spans="1:5" ht="17">
      <c r="A80" s="7" t="s">
        <v>302</v>
      </c>
      <c r="B80" s="8" t="s">
        <v>45</v>
      </c>
      <c r="C80" s="26" t="s">
        <v>217</v>
      </c>
      <c r="D80" t="s">
        <v>395</v>
      </c>
      <c r="E80" s="9">
        <v>6</v>
      </c>
    </row>
    <row r="81" spans="1:5" ht="17">
      <c r="A81" s="7" t="s">
        <v>250</v>
      </c>
      <c r="B81" s="6" t="s">
        <v>42</v>
      </c>
      <c r="C81" s="26" t="s">
        <v>251</v>
      </c>
      <c r="D81" t="s">
        <v>376</v>
      </c>
      <c r="E81" s="9">
        <v>1</v>
      </c>
    </row>
    <row r="82" spans="1:5" ht="17">
      <c r="A82" s="5" t="s">
        <v>77</v>
      </c>
      <c r="B82" s="6" t="s">
        <v>45</v>
      </c>
      <c r="C82" s="26" t="s">
        <v>769</v>
      </c>
      <c r="D82" t="s">
        <v>376</v>
      </c>
      <c r="E82" s="9">
        <v>0.1</v>
      </c>
    </row>
    <row r="83" spans="1:5" s="162" customFormat="1" ht="17">
      <c r="A83" s="5" t="s">
        <v>77</v>
      </c>
      <c r="B83" s="6" t="s">
        <v>45</v>
      </c>
      <c r="C83" s="26" t="s">
        <v>1727</v>
      </c>
      <c r="D83" s="356" t="s">
        <v>376</v>
      </c>
      <c r="E83" s="9">
        <v>0.1</v>
      </c>
    </row>
    <row r="84" spans="1:5" ht="17">
      <c r="A84" s="5" t="s">
        <v>77</v>
      </c>
      <c r="B84" s="6" t="s">
        <v>42</v>
      </c>
      <c r="C84" s="26" t="s">
        <v>710</v>
      </c>
      <c r="D84" t="s">
        <v>376</v>
      </c>
      <c r="E84" s="9">
        <v>0.1</v>
      </c>
    </row>
    <row r="85" spans="1:5" ht="17">
      <c r="A85" s="5" t="s">
        <v>135</v>
      </c>
      <c r="B85" s="6" t="s">
        <v>40</v>
      </c>
      <c r="C85" s="26" t="s">
        <v>136</v>
      </c>
      <c r="D85" t="s">
        <v>395</v>
      </c>
      <c r="E85" s="9">
        <v>0.01</v>
      </c>
    </row>
    <row r="86" spans="1:5" ht="17">
      <c r="A86" s="5" t="s">
        <v>252</v>
      </c>
      <c r="B86" s="6" t="s">
        <v>45</v>
      </c>
      <c r="C86" s="26" t="s">
        <v>999</v>
      </c>
      <c r="D86" t="s">
        <v>376</v>
      </c>
      <c r="E86" s="9">
        <v>1</v>
      </c>
    </row>
    <row r="87" spans="1:5" ht="17">
      <c r="A87" s="5" t="s">
        <v>844</v>
      </c>
      <c r="B87" s="6" t="s">
        <v>45</v>
      </c>
      <c r="C87" s="26" t="s">
        <v>1001</v>
      </c>
      <c r="D87" t="s">
        <v>376</v>
      </c>
      <c r="E87" s="9">
        <v>6</v>
      </c>
    </row>
    <row r="88" spans="1:5" ht="17">
      <c r="A88" s="5" t="s">
        <v>224</v>
      </c>
      <c r="B88" s="6" t="s">
        <v>42</v>
      </c>
      <c r="C88" s="26" t="s">
        <v>704</v>
      </c>
      <c r="D88" t="s">
        <v>358</v>
      </c>
      <c r="E88" s="9">
        <v>2</v>
      </c>
    </row>
    <row r="89" spans="1:5" ht="17">
      <c r="A89" s="5" t="s">
        <v>335</v>
      </c>
      <c r="B89" s="6" t="s">
        <v>45</v>
      </c>
      <c r="C89" s="26" t="s">
        <v>222</v>
      </c>
      <c r="D89" t="s">
        <v>329</v>
      </c>
      <c r="E89" s="9">
        <v>3.5</v>
      </c>
    </row>
    <row r="90" spans="1:5" s="162" customFormat="1" ht="16" customHeight="1">
      <c r="A90" s="5" t="s">
        <v>335</v>
      </c>
      <c r="B90" s="6" t="s">
        <v>45</v>
      </c>
      <c r="C90" s="26" t="s">
        <v>264</v>
      </c>
      <c r="D90" s="162" t="s">
        <v>329</v>
      </c>
      <c r="E90" s="9">
        <v>3.5</v>
      </c>
    </row>
    <row r="91" spans="1:5" ht="16" customHeight="1">
      <c r="A91" s="5" t="s">
        <v>335</v>
      </c>
      <c r="B91" s="6" t="s">
        <v>42</v>
      </c>
      <c r="C91" s="26" t="s">
        <v>179</v>
      </c>
      <c r="D91" t="s">
        <v>329</v>
      </c>
      <c r="E91" s="9">
        <v>3.5</v>
      </c>
    </row>
    <row r="92" spans="1:5" s="162" customFormat="1" ht="16" customHeight="1">
      <c r="A92" s="5" t="s">
        <v>270</v>
      </c>
      <c r="B92" s="6" t="s">
        <v>42</v>
      </c>
      <c r="C92" s="26" t="s">
        <v>1293</v>
      </c>
      <c r="D92" s="162" t="s">
        <v>337</v>
      </c>
      <c r="E92" s="9">
        <v>1</v>
      </c>
    </row>
    <row r="93" spans="1:5" s="162" customFormat="1" ht="16" customHeight="1">
      <c r="A93" s="5" t="s">
        <v>270</v>
      </c>
      <c r="B93" s="6" t="s">
        <v>42</v>
      </c>
      <c r="C93" s="26" t="s">
        <v>73</v>
      </c>
      <c r="D93" s="162" t="s">
        <v>337</v>
      </c>
      <c r="E93" s="9">
        <v>1</v>
      </c>
    </row>
    <row r="94" spans="1:5" ht="16" customHeight="1">
      <c r="A94" s="5" t="s">
        <v>270</v>
      </c>
      <c r="B94" s="6" t="s">
        <v>42</v>
      </c>
      <c r="C94" s="26" t="s">
        <v>804</v>
      </c>
      <c r="D94" t="s">
        <v>337</v>
      </c>
      <c r="E94" s="9">
        <v>1</v>
      </c>
    </row>
    <row r="95" spans="1:5" s="162" customFormat="1" ht="16" customHeight="1">
      <c r="A95" s="5" t="s">
        <v>893</v>
      </c>
      <c r="B95" s="6" t="s">
        <v>42</v>
      </c>
      <c r="C95" s="26" t="s">
        <v>73</v>
      </c>
      <c r="D95" s="162" t="s">
        <v>345</v>
      </c>
      <c r="E95" s="9">
        <v>5</v>
      </c>
    </row>
    <row r="96" spans="1:5" ht="16" customHeight="1">
      <c r="A96" s="5" t="s">
        <v>893</v>
      </c>
      <c r="B96" s="6" t="s">
        <v>42</v>
      </c>
      <c r="C96" s="26" t="s">
        <v>801</v>
      </c>
      <c r="D96" t="s">
        <v>345</v>
      </c>
      <c r="E96" s="9">
        <v>5</v>
      </c>
    </row>
    <row r="97" spans="1:10" s="162" customFormat="1" ht="17">
      <c r="A97" s="5" t="s">
        <v>78</v>
      </c>
      <c r="B97" s="6" t="s">
        <v>41</v>
      </c>
      <c r="C97" s="26" t="s">
        <v>810</v>
      </c>
      <c r="D97" s="162" t="s">
        <v>338</v>
      </c>
      <c r="E97" s="9">
        <v>1</v>
      </c>
    </row>
    <row r="98" spans="1:10" ht="17">
      <c r="A98" s="5" t="s">
        <v>78</v>
      </c>
      <c r="B98" s="6" t="s">
        <v>41</v>
      </c>
      <c r="C98" s="26" t="s">
        <v>230</v>
      </c>
      <c r="D98" t="s">
        <v>338</v>
      </c>
      <c r="E98" s="9">
        <v>1</v>
      </c>
    </row>
    <row r="99" spans="1:10" s="162" customFormat="1" ht="17">
      <c r="A99" s="5" t="s">
        <v>137</v>
      </c>
      <c r="B99" s="6" t="s">
        <v>45</v>
      </c>
      <c r="C99" s="26" t="s">
        <v>990</v>
      </c>
      <c r="D99" s="162" t="s">
        <v>360</v>
      </c>
      <c r="E99" s="9">
        <v>10</v>
      </c>
    </row>
    <row r="100" spans="1:10" ht="17">
      <c r="A100" s="5" t="s">
        <v>137</v>
      </c>
      <c r="B100" s="6" t="s">
        <v>45</v>
      </c>
      <c r="C100" s="26" t="s">
        <v>228</v>
      </c>
      <c r="D100" t="s">
        <v>360</v>
      </c>
      <c r="E100" s="9">
        <v>10</v>
      </c>
    </row>
    <row r="101" spans="1:10" s="162" customFormat="1" ht="17">
      <c r="A101" s="5" t="s">
        <v>2</v>
      </c>
      <c r="B101" s="6" t="s">
        <v>45</v>
      </c>
      <c r="C101" s="26" t="s">
        <v>781</v>
      </c>
      <c r="D101" s="162" t="s">
        <v>323</v>
      </c>
      <c r="E101" s="9">
        <v>1</v>
      </c>
    </row>
    <row r="102" spans="1:10" ht="17">
      <c r="A102" s="5" t="s">
        <v>2</v>
      </c>
      <c r="B102" s="6" t="s">
        <v>45</v>
      </c>
      <c r="C102" s="26" t="s">
        <v>691</v>
      </c>
      <c r="D102" t="s">
        <v>323</v>
      </c>
      <c r="E102" s="9">
        <v>1</v>
      </c>
    </row>
    <row r="103" spans="1:10" s="162" customFormat="1" ht="17">
      <c r="A103" s="7" t="s">
        <v>2</v>
      </c>
      <c r="B103" s="8" t="s">
        <v>40</v>
      </c>
      <c r="C103" s="26" t="s">
        <v>749</v>
      </c>
      <c r="D103" s="162" t="s">
        <v>323</v>
      </c>
      <c r="E103" s="9">
        <v>0.5</v>
      </c>
      <c r="F103" s="6"/>
      <c r="G103" s="5"/>
      <c r="H103" s="9"/>
      <c r="I103" s="5"/>
      <c r="J103" s="6"/>
    </row>
    <row r="104" spans="1:10" ht="17">
      <c r="A104" s="7" t="s">
        <v>2</v>
      </c>
      <c r="B104" s="8" t="s">
        <v>40</v>
      </c>
      <c r="C104" s="26" t="s">
        <v>4</v>
      </c>
      <c r="D104" t="s">
        <v>323</v>
      </c>
      <c r="E104" s="9">
        <v>0.5</v>
      </c>
      <c r="F104" s="6"/>
      <c r="G104" s="5"/>
      <c r="H104" s="9"/>
      <c r="I104" s="5"/>
      <c r="J104" s="6"/>
    </row>
    <row r="105" spans="1:10" s="162" customFormat="1" ht="17">
      <c r="A105" s="7" t="s">
        <v>271</v>
      </c>
      <c r="B105" s="8" t="s">
        <v>42</v>
      </c>
      <c r="C105" s="26" t="s">
        <v>73</v>
      </c>
      <c r="D105" s="162" t="s">
        <v>342</v>
      </c>
      <c r="E105" s="9">
        <v>5</v>
      </c>
    </row>
    <row r="106" spans="1:10" ht="17">
      <c r="A106" s="7" t="s">
        <v>271</v>
      </c>
      <c r="B106" s="8" t="s">
        <v>42</v>
      </c>
      <c r="C106" s="26" t="s">
        <v>219</v>
      </c>
      <c r="D106" t="s">
        <v>342</v>
      </c>
      <c r="E106" s="9">
        <v>5</v>
      </c>
    </row>
    <row r="107" spans="1:10" s="162" customFormat="1" ht="17">
      <c r="A107" s="5" t="s">
        <v>138</v>
      </c>
      <c r="B107" s="6" t="s">
        <v>45</v>
      </c>
      <c r="C107" s="26" t="s">
        <v>902</v>
      </c>
      <c r="D107" s="162" t="s">
        <v>342</v>
      </c>
      <c r="E107" s="9">
        <v>1</v>
      </c>
    </row>
    <row r="108" spans="1:10" s="162" customFormat="1" ht="17">
      <c r="A108" s="5" t="s">
        <v>138</v>
      </c>
      <c r="B108" s="6" t="s">
        <v>45</v>
      </c>
      <c r="C108" s="26" t="s">
        <v>130</v>
      </c>
      <c r="D108" s="162" t="s">
        <v>342</v>
      </c>
      <c r="E108" s="9">
        <v>1</v>
      </c>
    </row>
    <row r="109" spans="1:10" ht="17">
      <c r="A109" s="5" t="s">
        <v>138</v>
      </c>
      <c r="B109" s="6" t="s">
        <v>45</v>
      </c>
      <c r="C109" s="26" t="s">
        <v>180</v>
      </c>
      <c r="D109" s="162" t="s">
        <v>342</v>
      </c>
      <c r="E109" s="9">
        <v>1</v>
      </c>
    </row>
    <row r="110" spans="1:10" s="162" customFormat="1" ht="17">
      <c r="A110" s="5" t="s">
        <v>344</v>
      </c>
      <c r="B110" s="6" t="s">
        <v>42</v>
      </c>
      <c r="C110" s="26" t="s">
        <v>73</v>
      </c>
      <c r="D110" s="5" t="s">
        <v>338</v>
      </c>
      <c r="E110" s="9">
        <v>1</v>
      </c>
    </row>
    <row r="111" spans="1:10" ht="17">
      <c r="A111" s="5" t="s">
        <v>344</v>
      </c>
      <c r="B111" s="6" t="s">
        <v>42</v>
      </c>
      <c r="C111" s="26" t="s">
        <v>832</v>
      </c>
      <c r="D111" s="5" t="s">
        <v>338</v>
      </c>
      <c r="E111" s="9">
        <v>1</v>
      </c>
    </row>
    <row r="112" spans="1:10" s="162" customFormat="1" ht="16" customHeight="1">
      <c r="A112" s="5" t="s">
        <v>343</v>
      </c>
      <c r="B112" s="6" t="s">
        <v>40</v>
      </c>
      <c r="C112" s="26" t="s">
        <v>124</v>
      </c>
      <c r="D112" s="162" t="s">
        <v>338</v>
      </c>
      <c r="E112" s="9">
        <v>7</v>
      </c>
    </row>
    <row r="113" spans="1:5" ht="16" customHeight="1">
      <c r="A113" s="5" t="s">
        <v>343</v>
      </c>
      <c r="B113" s="6" t="s">
        <v>40</v>
      </c>
      <c r="C113" s="26" t="s">
        <v>16</v>
      </c>
      <c r="D113" t="s">
        <v>338</v>
      </c>
      <c r="E113" s="9">
        <v>7</v>
      </c>
    </row>
    <row r="114" spans="1:5" s="162" customFormat="1" ht="16" customHeight="1">
      <c r="A114" s="5" t="s">
        <v>80</v>
      </c>
      <c r="B114" s="6" t="s">
        <v>40</v>
      </c>
      <c r="C114" s="26" t="s">
        <v>797</v>
      </c>
      <c r="D114" s="162" t="s">
        <v>346</v>
      </c>
      <c r="E114" s="9">
        <v>1</v>
      </c>
    </row>
    <row r="115" spans="1:5" ht="16" customHeight="1">
      <c r="A115" s="5" t="s">
        <v>80</v>
      </c>
      <c r="B115" s="6" t="s">
        <v>40</v>
      </c>
      <c r="C115" s="26" t="s">
        <v>230</v>
      </c>
      <c r="D115" t="s">
        <v>346</v>
      </c>
      <c r="E115" s="9">
        <v>1</v>
      </c>
    </row>
    <row r="116" spans="1:5" s="162" customFormat="1" ht="16" customHeight="1">
      <c r="A116" s="5" t="s">
        <v>3</v>
      </c>
      <c r="B116" s="6" t="s">
        <v>42</v>
      </c>
      <c r="C116" s="26" t="s">
        <v>837</v>
      </c>
      <c r="D116" s="162" t="s">
        <v>345</v>
      </c>
      <c r="E116" s="9">
        <v>4.5</v>
      </c>
    </row>
    <row r="117" spans="1:5" s="162" customFormat="1" ht="16" customHeight="1">
      <c r="A117" s="5" t="s">
        <v>3</v>
      </c>
      <c r="B117" s="6" t="s">
        <v>42</v>
      </c>
      <c r="C117" s="26" t="s">
        <v>774</v>
      </c>
      <c r="D117" s="162" t="s">
        <v>345</v>
      </c>
      <c r="E117" s="9">
        <v>4.5</v>
      </c>
    </row>
    <row r="118" spans="1:5" s="162" customFormat="1" ht="16" customHeight="1">
      <c r="A118" s="5" t="s">
        <v>3</v>
      </c>
      <c r="B118" s="6" t="s">
        <v>42</v>
      </c>
      <c r="C118" s="26" t="s">
        <v>264</v>
      </c>
      <c r="D118" s="162" t="s">
        <v>345</v>
      </c>
      <c r="E118" s="9">
        <v>4.5</v>
      </c>
    </row>
    <row r="119" spans="1:5" ht="16" customHeight="1">
      <c r="A119" s="5" t="s">
        <v>3</v>
      </c>
      <c r="B119" s="6" t="s">
        <v>42</v>
      </c>
      <c r="C119" s="26" t="s">
        <v>495</v>
      </c>
      <c r="D119" t="s">
        <v>345</v>
      </c>
      <c r="E119" s="9">
        <v>4.5</v>
      </c>
    </row>
    <row r="120" spans="1:5" s="162" customFormat="1" ht="16" customHeight="1">
      <c r="A120" s="5" t="s">
        <v>210</v>
      </c>
      <c r="B120" s="6" t="s">
        <v>41</v>
      </c>
      <c r="C120" s="26" t="s">
        <v>794</v>
      </c>
      <c r="D120" s="162" t="s">
        <v>342</v>
      </c>
      <c r="E120" s="9">
        <v>0.1</v>
      </c>
    </row>
    <row r="121" spans="1:5" ht="16" customHeight="1">
      <c r="A121" s="5" t="s">
        <v>210</v>
      </c>
      <c r="B121" s="6" t="s">
        <v>41</v>
      </c>
      <c r="C121" s="26" t="s">
        <v>4</v>
      </c>
      <c r="D121" t="s">
        <v>342</v>
      </c>
      <c r="E121" s="9">
        <v>0.1</v>
      </c>
    </row>
    <row r="122" spans="1:5" s="162" customFormat="1" ht="16" customHeight="1">
      <c r="A122" s="7" t="s">
        <v>189</v>
      </c>
      <c r="B122" s="8" t="s">
        <v>42</v>
      </c>
      <c r="C122" s="26" t="s">
        <v>73</v>
      </c>
      <c r="D122" s="162" t="s">
        <v>322</v>
      </c>
      <c r="E122" s="9">
        <v>0.1</v>
      </c>
    </row>
    <row r="123" spans="1:5" ht="16" customHeight="1">
      <c r="A123" s="7" t="s">
        <v>189</v>
      </c>
      <c r="B123" s="8" t="s">
        <v>42</v>
      </c>
      <c r="C123" s="26" t="s">
        <v>4</v>
      </c>
      <c r="D123" t="s">
        <v>322</v>
      </c>
      <c r="E123" s="9">
        <v>0.1</v>
      </c>
    </row>
    <row r="124" spans="1:5" s="162" customFormat="1" ht="16" customHeight="1">
      <c r="A124" s="5" t="s">
        <v>191</v>
      </c>
      <c r="B124" s="6" t="s">
        <v>40</v>
      </c>
      <c r="C124" s="26" t="s">
        <v>124</v>
      </c>
      <c r="D124" s="162" t="s">
        <v>322</v>
      </c>
      <c r="E124" s="9">
        <v>6</v>
      </c>
    </row>
    <row r="125" spans="1:5" ht="16" customHeight="1">
      <c r="A125" s="5" t="s">
        <v>191</v>
      </c>
      <c r="B125" s="6" t="s">
        <v>40</v>
      </c>
      <c r="C125" s="26" t="s">
        <v>828</v>
      </c>
      <c r="D125" t="s">
        <v>322</v>
      </c>
      <c r="E125" s="9">
        <v>6</v>
      </c>
    </row>
    <row r="126" spans="1:5" s="162" customFormat="1" ht="16" customHeight="1">
      <c r="A126" s="5" t="s">
        <v>183</v>
      </c>
      <c r="B126" s="6" t="s">
        <v>40</v>
      </c>
      <c r="C126" s="26" t="s">
        <v>4</v>
      </c>
      <c r="D126" s="162" t="s">
        <v>350</v>
      </c>
      <c r="E126" s="9">
        <v>3.5</v>
      </c>
    </row>
    <row r="127" spans="1:5" ht="16" customHeight="1">
      <c r="A127" s="5" t="s">
        <v>183</v>
      </c>
      <c r="B127" s="6" t="s">
        <v>40</v>
      </c>
      <c r="C127" s="26" t="s">
        <v>714</v>
      </c>
      <c r="D127" t="s">
        <v>350</v>
      </c>
      <c r="E127" s="9">
        <v>3.5</v>
      </c>
    </row>
    <row r="128" spans="1:5" s="162" customFormat="1" ht="16" customHeight="1">
      <c r="A128" s="5" t="s">
        <v>81</v>
      </c>
      <c r="B128" s="6" t="s">
        <v>45</v>
      </c>
      <c r="C128" s="26" t="s">
        <v>691</v>
      </c>
      <c r="D128" s="162" t="s">
        <v>346</v>
      </c>
      <c r="E128" s="9">
        <v>8</v>
      </c>
    </row>
    <row r="129" spans="1:5" ht="16" customHeight="1">
      <c r="A129" s="5" t="s">
        <v>81</v>
      </c>
      <c r="B129" s="6" t="s">
        <v>45</v>
      </c>
      <c r="C129" s="26" t="s">
        <v>828</v>
      </c>
      <c r="D129" t="s">
        <v>346</v>
      </c>
      <c r="E129" s="9">
        <v>8</v>
      </c>
    </row>
    <row r="130" spans="1:5" ht="16" customHeight="1">
      <c r="A130" s="5" t="s">
        <v>126</v>
      </c>
      <c r="B130" s="6" t="s">
        <v>42</v>
      </c>
      <c r="C130" s="26" t="s">
        <v>127</v>
      </c>
      <c r="D130" t="s">
        <v>393</v>
      </c>
      <c r="E130" s="9">
        <v>1</v>
      </c>
    </row>
    <row r="131" spans="1:5" ht="17">
      <c r="A131" s="5" t="s">
        <v>273</v>
      </c>
      <c r="B131" s="6" t="s">
        <v>45</v>
      </c>
      <c r="C131" s="26" t="s">
        <v>1011</v>
      </c>
      <c r="D131" t="s">
        <v>342</v>
      </c>
      <c r="E131" s="9">
        <v>25</v>
      </c>
    </row>
    <row r="132" spans="1:5" s="162" customFormat="1" ht="16" customHeight="1">
      <c r="A132" s="5" t="s">
        <v>184</v>
      </c>
      <c r="B132" s="6" t="s">
        <v>41</v>
      </c>
      <c r="C132" s="26" t="s">
        <v>837</v>
      </c>
      <c r="D132" s="162" t="s">
        <v>420</v>
      </c>
      <c r="E132" s="9">
        <v>6</v>
      </c>
    </row>
    <row r="133" spans="1:5" ht="16" customHeight="1">
      <c r="A133" s="5" t="s">
        <v>184</v>
      </c>
      <c r="B133" s="6" t="s">
        <v>41</v>
      </c>
      <c r="C133" s="26" t="s">
        <v>1293</v>
      </c>
      <c r="D133" t="s">
        <v>420</v>
      </c>
      <c r="E133" s="9">
        <v>6</v>
      </c>
    </row>
    <row r="134" spans="1:5" s="162" customFormat="1" ht="16" customHeight="1">
      <c r="A134" s="5" t="s">
        <v>175</v>
      </c>
      <c r="B134" s="6" t="s">
        <v>46</v>
      </c>
      <c r="C134" s="26" t="s">
        <v>781</v>
      </c>
      <c r="D134" s="162" t="s">
        <v>400</v>
      </c>
      <c r="E134" s="9">
        <v>1</v>
      </c>
    </row>
    <row r="135" spans="1:5" ht="16" customHeight="1">
      <c r="A135" s="5" t="s">
        <v>175</v>
      </c>
      <c r="B135" s="6" t="s">
        <v>46</v>
      </c>
      <c r="C135" s="26" t="s">
        <v>691</v>
      </c>
      <c r="D135" t="s">
        <v>400</v>
      </c>
      <c r="E135" s="9">
        <v>1</v>
      </c>
    </row>
    <row r="136" spans="1:5" ht="16" customHeight="1">
      <c r="A136" s="5" t="s">
        <v>734</v>
      </c>
      <c r="B136" s="6" t="s">
        <v>45</v>
      </c>
      <c r="C136" s="26" t="s">
        <v>685</v>
      </c>
      <c r="D136" t="s">
        <v>347</v>
      </c>
      <c r="E136" s="9">
        <v>12</v>
      </c>
    </row>
    <row r="137" spans="1:5" ht="17">
      <c r="A137" s="5" t="s">
        <v>735</v>
      </c>
      <c r="B137" s="6" t="s">
        <v>40</v>
      </c>
      <c r="C137" s="26" t="s">
        <v>684</v>
      </c>
      <c r="D137" t="s">
        <v>347</v>
      </c>
      <c r="E137" s="9">
        <v>1</v>
      </c>
    </row>
    <row r="138" spans="1:5" s="162" customFormat="1" ht="16" customHeight="1">
      <c r="A138" s="5" t="s">
        <v>272</v>
      </c>
      <c r="B138" s="6" t="s">
        <v>46</v>
      </c>
      <c r="C138" s="26" t="s">
        <v>203</v>
      </c>
      <c r="D138" s="162" t="s">
        <v>342</v>
      </c>
      <c r="E138" s="9">
        <v>1</v>
      </c>
    </row>
    <row r="139" spans="1:5" s="162" customFormat="1" ht="16" customHeight="1">
      <c r="A139" s="5" t="s">
        <v>272</v>
      </c>
      <c r="B139" s="6" t="s">
        <v>46</v>
      </c>
      <c r="C139" s="26" t="s">
        <v>580</v>
      </c>
      <c r="D139" s="162" t="s">
        <v>342</v>
      </c>
      <c r="E139" s="9">
        <v>1</v>
      </c>
    </row>
    <row r="140" spans="1:5" s="162" customFormat="1" ht="16" customHeight="1">
      <c r="A140" s="5" t="s">
        <v>272</v>
      </c>
      <c r="B140" s="6" t="s">
        <v>46</v>
      </c>
      <c r="C140" s="26" t="s">
        <v>180</v>
      </c>
      <c r="D140" s="162" t="s">
        <v>342</v>
      </c>
      <c r="E140" s="9">
        <v>1</v>
      </c>
    </row>
    <row r="141" spans="1:5" ht="16" customHeight="1">
      <c r="A141" s="5" t="s">
        <v>272</v>
      </c>
      <c r="B141" s="6" t="s">
        <v>46</v>
      </c>
      <c r="C141" s="26" t="s">
        <v>177</v>
      </c>
      <c r="D141" t="s">
        <v>342</v>
      </c>
      <c r="E141" s="9">
        <v>1</v>
      </c>
    </row>
    <row r="142" spans="1:5" ht="16" customHeight="1">
      <c r="A142" s="5" t="s">
        <v>274</v>
      </c>
      <c r="B142" s="6" t="s">
        <v>41</v>
      </c>
      <c r="C142" s="26" t="s">
        <v>127</v>
      </c>
      <c r="D142" t="s">
        <v>421</v>
      </c>
      <c r="E142" s="9">
        <v>4</v>
      </c>
    </row>
    <row r="143" spans="1:5" s="162" customFormat="1" ht="16" customHeight="1">
      <c r="A143" s="5" t="s">
        <v>82</v>
      </c>
      <c r="B143" s="6" t="s">
        <v>40</v>
      </c>
      <c r="C143" s="26" t="s">
        <v>73</v>
      </c>
      <c r="D143" s="162" t="s">
        <v>422</v>
      </c>
      <c r="E143" s="9">
        <v>2</v>
      </c>
    </row>
    <row r="144" spans="1:5" ht="16" customHeight="1">
      <c r="A144" s="5" t="s">
        <v>82</v>
      </c>
      <c r="B144" s="6" t="s">
        <v>40</v>
      </c>
      <c r="C144" s="26" t="s">
        <v>4</v>
      </c>
      <c r="D144" t="s">
        <v>422</v>
      </c>
      <c r="E144" s="9">
        <v>2</v>
      </c>
    </row>
    <row r="145" spans="1:5" ht="16" customHeight="1">
      <c r="A145" s="5" t="s">
        <v>79</v>
      </c>
      <c r="B145" s="6" t="s">
        <v>42</v>
      </c>
      <c r="C145" s="26" t="s">
        <v>693</v>
      </c>
      <c r="D145" t="s">
        <v>423</v>
      </c>
      <c r="E145" s="9">
        <v>1</v>
      </c>
    </row>
    <row r="146" spans="1:5" ht="16" customHeight="1">
      <c r="A146" s="5" t="s">
        <v>141</v>
      </c>
      <c r="B146" s="6" t="s">
        <v>41</v>
      </c>
      <c r="C146" s="26" t="s">
        <v>142</v>
      </c>
      <c r="D146" t="s">
        <v>348</v>
      </c>
      <c r="E146" s="9">
        <v>1</v>
      </c>
    </row>
    <row r="147" spans="1:5" s="162" customFormat="1" ht="16" customHeight="1">
      <c r="A147" s="5" t="s">
        <v>185</v>
      </c>
      <c r="B147" s="6" t="s">
        <v>42</v>
      </c>
      <c r="C147" s="26" t="s">
        <v>797</v>
      </c>
      <c r="D147" s="162" t="s">
        <v>329</v>
      </c>
      <c r="E147" s="9">
        <v>1</v>
      </c>
    </row>
    <row r="148" spans="1:5" ht="16" customHeight="1">
      <c r="A148" s="5" t="s">
        <v>185</v>
      </c>
      <c r="B148" s="6" t="s">
        <v>42</v>
      </c>
      <c r="C148" s="26" t="s">
        <v>809</v>
      </c>
      <c r="D148" t="s">
        <v>329</v>
      </c>
      <c r="E148" s="9">
        <v>1</v>
      </c>
    </row>
    <row r="149" spans="1:5" ht="16" customHeight="1">
      <c r="A149" s="5" t="s">
        <v>143</v>
      </c>
      <c r="B149" s="6" t="s">
        <v>40</v>
      </c>
      <c r="C149" s="26" t="s">
        <v>6</v>
      </c>
      <c r="D149" t="s">
        <v>329</v>
      </c>
      <c r="E149" s="9">
        <v>0.5</v>
      </c>
    </row>
    <row r="150" spans="1:5" s="162" customFormat="1" ht="16" customHeight="1">
      <c r="A150" s="5" t="s">
        <v>211</v>
      </c>
      <c r="B150" s="6" t="s">
        <v>45</v>
      </c>
      <c r="C150" s="26" t="s">
        <v>694</v>
      </c>
      <c r="D150" s="162" t="s">
        <v>329</v>
      </c>
      <c r="E150" s="9">
        <v>0.5</v>
      </c>
    </row>
    <row r="151" spans="1:5" ht="16" customHeight="1">
      <c r="A151" s="5" t="s">
        <v>211</v>
      </c>
      <c r="B151" s="6" t="s">
        <v>45</v>
      </c>
      <c r="C151" s="26" t="s">
        <v>690</v>
      </c>
      <c r="D151" t="s">
        <v>329</v>
      </c>
      <c r="E151" s="9">
        <v>0.5</v>
      </c>
    </row>
    <row r="152" spans="1:5" s="162" customFormat="1" ht="16" customHeight="1">
      <c r="A152" s="5" t="s">
        <v>275</v>
      </c>
      <c r="B152" s="6" t="s">
        <v>42</v>
      </c>
      <c r="C152" s="26" t="s">
        <v>690</v>
      </c>
      <c r="D152" s="162" t="s">
        <v>424</v>
      </c>
      <c r="E152" s="9">
        <v>0.5</v>
      </c>
    </row>
    <row r="153" spans="1:5" s="162" customFormat="1" ht="16" customHeight="1">
      <c r="A153" s="5" t="s">
        <v>275</v>
      </c>
      <c r="B153" s="6" t="s">
        <v>42</v>
      </c>
      <c r="C153" s="26" t="s">
        <v>1293</v>
      </c>
      <c r="D153" s="162" t="s">
        <v>424</v>
      </c>
      <c r="E153" s="9">
        <v>0.5</v>
      </c>
    </row>
    <row r="154" spans="1:5" ht="16" customHeight="1">
      <c r="A154" s="5" t="s">
        <v>275</v>
      </c>
      <c r="B154" s="6" t="s">
        <v>45</v>
      </c>
      <c r="C154" s="26" t="s">
        <v>713</v>
      </c>
      <c r="D154" t="s">
        <v>424</v>
      </c>
      <c r="E154" s="9">
        <v>0.5</v>
      </c>
    </row>
    <row r="155" spans="1:5" ht="16" customHeight="1">
      <c r="A155" s="5" t="s">
        <v>275</v>
      </c>
      <c r="B155" s="6" t="s">
        <v>42</v>
      </c>
      <c r="C155" s="26" t="s">
        <v>73</v>
      </c>
      <c r="D155" t="s">
        <v>424</v>
      </c>
      <c r="E155" s="9">
        <v>1</v>
      </c>
    </row>
    <row r="156" spans="1:5" s="162" customFormat="1" ht="16" customHeight="1">
      <c r="A156" s="5" t="s">
        <v>144</v>
      </c>
      <c r="B156" s="6" t="s">
        <v>42</v>
      </c>
      <c r="C156" s="26" t="s">
        <v>73</v>
      </c>
      <c r="D156" s="162" t="s">
        <v>350</v>
      </c>
      <c r="E156" s="9">
        <v>12.5</v>
      </c>
    </row>
    <row r="157" spans="1:5" ht="16" customHeight="1">
      <c r="A157" s="5" t="s">
        <v>144</v>
      </c>
      <c r="B157" s="6" t="s">
        <v>42</v>
      </c>
      <c r="C157" s="26" t="s">
        <v>832</v>
      </c>
      <c r="D157" t="s">
        <v>350</v>
      </c>
      <c r="E157" s="9">
        <v>12.5</v>
      </c>
    </row>
    <row r="158" spans="1:5" s="162" customFormat="1" ht="16" customHeight="1">
      <c r="A158" s="5" t="s">
        <v>231</v>
      </c>
      <c r="B158" s="6" t="s">
        <v>40</v>
      </c>
      <c r="C158" s="26" t="s">
        <v>771</v>
      </c>
      <c r="D158" s="162" t="s">
        <v>351</v>
      </c>
      <c r="E158" s="9">
        <v>1</v>
      </c>
    </row>
    <row r="159" spans="1:5" ht="16" customHeight="1">
      <c r="A159" s="5" t="s">
        <v>231</v>
      </c>
      <c r="B159" s="6" t="s">
        <v>40</v>
      </c>
      <c r="C159" s="26" t="s">
        <v>73</v>
      </c>
      <c r="D159" t="s">
        <v>351</v>
      </c>
      <c r="E159" s="9">
        <v>1</v>
      </c>
    </row>
    <row r="160" spans="1:5" s="162" customFormat="1" ht="16" customHeight="1">
      <c r="A160" s="5" t="s">
        <v>253</v>
      </c>
      <c r="B160" s="6" t="s">
        <v>45</v>
      </c>
      <c r="C160" s="26" t="s">
        <v>690</v>
      </c>
      <c r="D160" s="162" t="s">
        <v>559</v>
      </c>
      <c r="E160" s="9">
        <v>0.01</v>
      </c>
    </row>
    <row r="161" spans="1:5" s="162" customFormat="1" ht="16" customHeight="1">
      <c r="A161" s="5" t="s">
        <v>253</v>
      </c>
      <c r="B161" s="6" t="s">
        <v>45</v>
      </c>
      <c r="C161" s="26" t="s">
        <v>696</v>
      </c>
      <c r="D161" s="162" t="s">
        <v>559</v>
      </c>
      <c r="E161" s="9">
        <v>0.01</v>
      </c>
    </row>
    <row r="162" spans="1:5" ht="16" customHeight="1">
      <c r="A162" s="5" t="s">
        <v>253</v>
      </c>
      <c r="B162" s="6" t="s">
        <v>45</v>
      </c>
      <c r="C162" s="26" t="s">
        <v>819</v>
      </c>
      <c r="D162" t="s">
        <v>559</v>
      </c>
      <c r="E162" s="9">
        <v>0.01</v>
      </c>
    </row>
    <row r="163" spans="1:5" s="162" customFormat="1" ht="16" customHeight="1">
      <c r="A163" s="5" t="s">
        <v>194</v>
      </c>
      <c r="B163" s="6" t="s">
        <v>42</v>
      </c>
      <c r="C163" s="26" t="s">
        <v>136</v>
      </c>
      <c r="D163" s="162" t="s">
        <v>352</v>
      </c>
      <c r="E163" s="9">
        <v>1</v>
      </c>
    </row>
    <row r="164" spans="1:5" ht="16" customHeight="1">
      <c r="A164" s="5" t="s">
        <v>194</v>
      </c>
      <c r="B164" s="6" t="s">
        <v>42</v>
      </c>
      <c r="C164" s="26" t="s">
        <v>599</v>
      </c>
      <c r="D164" t="s">
        <v>352</v>
      </c>
      <c r="E164" s="9">
        <v>1</v>
      </c>
    </row>
    <row r="165" spans="1:5" ht="16" customHeight="1">
      <c r="A165" s="5" t="s">
        <v>145</v>
      </c>
      <c r="B165" s="6" t="s">
        <v>40</v>
      </c>
      <c r="C165" s="26" t="s">
        <v>749</v>
      </c>
      <c r="D165" t="s">
        <v>353</v>
      </c>
      <c r="E165" s="9">
        <v>5</v>
      </c>
    </row>
    <row r="166" spans="1:5" ht="16" customHeight="1">
      <c r="A166" s="5" t="s">
        <v>83</v>
      </c>
      <c r="B166" s="6" t="s">
        <v>41</v>
      </c>
      <c r="C166" s="26" t="s">
        <v>264</v>
      </c>
      <c r="D166" t="s">
        <v>332</v>
      </c>
      <c r="E166" s="9">
        <v>1</v>
      </c>
    </row>
    <row r="167" spans="1:5" s="162" customFormat="1" ht="16" customHeight="1">
      <c r="A167" s="5" t="s">
        <v>225</v>
      </c>
      <c r="B167" s="6" t="s">
        <v>46</v>
      </c>
      <c r="C167" s="26" t="s">
        <v>805</v>
      </c>
      <c r="D167" s="162" t="s">
        <v>354</v>
      </c>
      <c r="E167" s="9">
        <v>1</v>
      </c>
    </row>
    <row r="168" spans="1:5" ht="16" customHeight="1">
      <c r="A168" s="5" t="s">
        <v>225</v>
      </c>
      <c r="B168" s="6" t="s">
        <v>46</v>
      </c>
      <c r="C168" s="26" t="s">
        <v>632</v>
      </c>
      <c r="D168" t="s">
        <v>354</v>
      </c>
      <c r="E168" s="9">
        <v>1</v>
      </c>
    </row>
    <row r="169" spans="1:5" s="162" customFormat="1" ht="17">
      <c r="A169" s="5" t="s">
        <v>146</v>
      </c>
      <c r="B169" s="6" t="s">
        <v>41</v>
      </c>
      <c r="C169" s="26" t="s">
        <v>775</v>
      </c>
      <c r="D169" s="162" t="s">
        <v>350</v>
      </c>
      <c r="E169" s="9">
        <v>5</v>
      </c>
    </row>
    <row r="170" spans="1:5" ht="17">
      <c r="A170" s="5" t="s">
        <v>146</v>
      </c>
      <c r="B170" s="6" t="s">
        <v>41</v>
      </c>
      <c r="C170" s="26" t="s">
        <v>702</v>
      </c>
      <c r="D170" t="s">
        <v>350</v>
      </c>
      <c r="E170" s="9">
        <v>5</v>
      </c>
    </row>
    <row r="171" spans="1:5" s="162" customFormat="1" ht="17">
      <c r="A171" s="5" t="s">
        <v>212</v>
      </c>
      <c r="B171" s="6" t="s">
        <v>42</v>
      </c>
      <c r="C171" s="26" t="s">
        <v>783</v>
      </c>
      <c r="D171" s="162" t="s">
        <v>355</v>
      </c>
      <c r="E171" s="9">
        <v>5</v>
      </c>
    </row>
    <row r="172" spans="1:5" s="162" customFormat="1" ht="17">
      <c r="A172" s="5" t="s">
        <v>212</v>
      </c>
      <c r="B172" s="6" t="s">
        <v>42</v>
      </c>
      <c r="C172" s="26" t="s">
        <v>130</v>
      </c>
      <c r="D172" s="162" t="s">
        <v>355</v>
      </c>
      <c r="E172" s="9">
        <v>5</v>
      </c>
    </row>
    <row r="173" spans="1:5" ht="17">
      <c r="A173" s="5" t="s">
        <v>212</v>
      </c>
      <c r="B173" s="6" t="s">
        <v>42</v>
      </c>
      <c r="C173" s="26" t="s">
        <v>4</v>
      </c>
      <c r="D173" t="s">
        <v>355</v>
      </c>
      <c r="E173" s="9">
        <v>5</v>
      </c>
    </row>
    <row r="174" spans="1:5" ht="17">
      <c r="A174" s="5" t="s">
        <v>5</v>
      </c>
      <c r="B174" s="6" t="s">
        <v>40</v>
      </c>
      <c r="C174" s="26" t="s">
        <v>495</v>
      </c>
      <c r="D174" t="s">
        <v>718</v>
      </c>
      <c r="E174" s="9">
        <v>15</v>
      </c>
    </row>
    <row r="175" spans="1:5" s="162" customFormat="1" ht="17">
      <c r="A175" s="5" t="s">
        <v>717</v>
      </c>
      <c r="B175" s="6" t="s">
        <v>42</v>
      </c>
      <c r="C175" s="26" t="s">
        <v>73</v>
      </c>
      <c r="D175" s="162" t="s">
        <v>718</v>
      </c>
      <c r="E175" s="9">
        <v>5</v>
      </c>
    </row>
    <row r="176" spans="1:5" ht="17">
      <c r="A176" s="5" t="s">
        <v>717</v>
      </c>
      <c r="B176" s="6" t="s">
        <v>42</v>
      </c>
      <c r="C176" s="26" t="s">
        <v>217</v>
      </c>
      <c r="D176" t="s">
        <v>718</v>
      </c>
      <c r="E176" s="9">
        <v>5</v>
      </c>
    </row>
    <row r="177" spans="1:5" s="162" customFormat="1" ht="16" customHeight="1">
      <c r="A177" s="7" t="s">
        <v>716</v>
      </c>
      <c r="B177" s="8" t="s">
        <v>45</v>
      </c>
      <c r="C177" s="26" t="s">
        <v>495</v>
      </c>
      <c r="D177" s="162" t="s">
        <v>718</v>
      </c>
      <c r="E177" s="9">
        <v>2</v>
      </c>
    </row>
    <row r="178" spans="1:5" ht="16" customHeight="1">
      <c r="A178" s="7" t="s">
        <v>716</v>
      </c>
      <c r="B178" s="8" t="s">
        <v>45</v>
      </c>
      <c r="C178" s="26" t="s">
        <v>6</v>
      </c>
      <c r="D178" t="s">
        <v>718</v>
      </c>
      <c r="E178" s="9">
        <v>2</v>
      </c>
    </row>
    <row r="179" spans="1:5" s="389" customFormat="1" ht="16" customHeight="1">
      <c r="A179" s="7" t="s">
        <v>716</v>
      </c>
      <c r="B179" s="8" t="s">
        <v>45</v>
      </c>
      <c r="C179" s="26" t="s">
        <v>2506</v>
      </c>
      <c r="D179" s="389" t="s">
        <v>718</v>
      </c>
      <c r="E179" s="9">
        <v>2</v>
      </c>
    </row>
    <row r="180" spans="1:5" s="162" customFormat="1" ht="16" customHeight="1">
      <c r="A180" s="5" t="s">
        <v>147</v>
      </c>
      <c r="B180" s="6" t="s">
        <v>45</v>
      </c>
      <c r="C180" s="26" t="s">
        <v>690</v>
      </c>
      <c r="D180" s="162" t="s">
        <v>356</v>
      </c>
      <c r="E180" s="9">
        <v>2</v>
      </c>
    </row>
    <row r="181" spans="1:5" s="162" customFormat="1" ht="16" customHeight="1">
      <c r="A181" s="5" t="s">
        <v>147</v>
      </c>
      <c r="B181" s="6" t="s">
        <v>45</v>
      </c>
      <c r="C181" s="26" t="s">
        <v>797</v>
      </c>
      <c r="D181" s="162" t="s">
        <v>356</v>
      </c>
      <c r="E181" s="9">
        <v>2</v>
      </c>
    </row>
    <row r="182" spans="1:5" ht="16" customHeight="1">
      <c r="A182" s="5" t="s">
        <v>147</v>
      </c>
      <c r="B182" s="6" t="s">
        <v>45</v>
      </c>
      <c r="C182" s="26" t="s">
        <v>177</v>
      </c>
      <c r="D182" t="s">
        <v>356</v>
      </c>
      <c r="E182" s="9">
        <v>2</v>
      </c>
    </row>
    <row r="183" spans="1:5" s="162" customFormat="1" ht="16" customHeight="1">
      <c r="A183" s="5" t="s">
        <v>192</v>
      </c>
      <c r="B183" s="6" t="s">
        <v>42</v>
      </c>
      <c r="C183" s="26" t="s">
        <v>73</v>
      </c>
      <c r="D183" s="162" t="s">
        <v>357</v>
      </c>
      <c r="E183" s="9">
        <v>9</v>
      </c>
    </row>
    <row r="184" spans="1:5" s="389" customFormat="1" ht="16" customHeight="1">
      <c r="A184" s="5" t="s">
        <v>192</v>
      </c>
      <c r="B184" s="6" t="s">
        <v>42</v>
      </c>
      <c r="C184" s="26" t="s">
        <v>203</v>
      </c>
      <c r="D184" s="389" t="s">
        <v>357</v>
      </c>
      <c r="E184" s="9">
        <v>9</v>
      </c>
    </row>
    <row r="185" spans="1:5" ht="16" customHeight="1">
      <c r="A185" s="5" t="s">
        <v>192</v>
      </c>
      <c r="B185" s="6" t="s">
        <v>42</v>
      </c>
      <c r="C185" s="26" t="s">
        <v>788</v>
      </c>
      <c r="D185" t="s">
        <v>357</v>
      </c>
      <c r="E185" s="9">
        <v>9</v>
      </c>
    </row>
    <row r="186" spans="1:5" s="162" customFormat="1" ht="17">
      <c r="A186" s="5" t="s">
        <v>276</v>
      </c>
      <c r="B186" s="6" t="s">
        <v>45</v>
      </c>
      <c r="C186" s="26" t="s">
        <v>264</v>
      </c>
      <c r="D186" s="162" t="s">
        <v>313</v>
      </c>
      <c r="E186" s="9">
        <v>11</v>
      </c>
    </row>
    <row r="187" spans="1:5" ht="17">
      <c r="A187" s="5" t="s">
        <v>276</v>
      </c>
      <c r="B187" s="6" t="s">
        <v>45</v>
      </c>
      <c r="C187" s="26" t="s">
        <v>990</v>
      </c>
      <c r="D187" t="s">
        <v>313</v>
      </c>
      <c r="E187" s="9">
        <v>11</v>
      </c>
    </row>
    <row r="188" spans="1:5" s="162" customFormat="1" ht="17">
      <c r="A188" s="5" t="s">
        <v>84</v>
      </c>
      <c r="B188" s="6" t="s">
        <v>46</v>
      </c>
      <c r="C188" s="26" t="s">
        <v>690</v>
      </c>
      <c r="D188" s="162" t="s">
        <v>313</v>
      </c>
      <c r="E188" s="9">
        <v>1</v>
      </c>
    </row>
    <row r="189" spans="1:5" ht="17">
      <c r="A189" s="5" t="s">
        <v>84</v>
      </c>
      <c r="B189" s="6" t="s">
        <v>46</v>
      </c>
      <c r="C189" s="26" t="s">
        <v>177</v>
      </c>
      <c r="D189" t="s">
        <v>313</v>
      </c>
      <c r="E189" s="9">
        <v>1</v>
      </c>
    </row>
    <row r="190" spans="1:5" s="162" customFormat="1" ht="15" customHeight="1">
      <c r="A190" s="5" t="s">
        <v>720</v>
      </c>
      <c r="B190" s="6" t="s">
        <v>45</v>
      </c>
      <c r="C190" s="26" t="s">
        <v>73</v>
      </c>
      <c r="D190" s="162" t="s">
        <v>358</v>
      </c>
      <c r="E190" s="9">
        <v>11</v>
      </c>
    </row>
    <row r="191" spans="1:5" ht="15" customHeight="1">
      <c r="A191" s="5" t="s">
        <v>720</v>
      </c>
      <c r="B191" s="6" t="s">
        <v>45</v>
      </c>
      <c r="C191" s="26" t="s">
        <v>180</v>
      </c>
      <c r="D191" t="s">
        <v>358</v>
      </c>
      <c r="E191" s="9">
        <v>11</v>
      </c>
    </row>
    <row r="192" spans="1:5" s="162" customFormat="1" ht="16" customHeight="1">
      <c r="A192" s="5" t="s">
        <v>719</v>
      </c>
      <c r="B192" s="6" t="s">
        <v>40</v>
      </c>
      <c r="C192" s="26" t="s">
        <v>602</v>
      </c>
      <c r="D192" s="162" t="s">
        <v>358</v>
      </c>
      <c r="E192" s="9">
        <v>2</v>
      </c>
    </row>
    <row r="193" spans="1:5" ht="16" customHeight="1">
      <c r="A193" s="5" t="s">
        <v>719</v>
      </c>
      <c r="B193" s="6" t="s">
        <v>40</v>
      </c>
      <c r="C193" s="26" t="s">
        <v>4</v>
      </c>
      <c r="D193" t="s">
        <v>358</v>
      </c>
      <c r="E193" s="9">
        <v>2</v>
      </c>
    </row>
    <row r="194" spans="1:5" ht="16" customHeight="1">
      <c r="A194" s="5" t="s">
        <v>213</v>
      </c>
      <c r="B194" s="6" t="s">
        <v>45</v>
      </c>
      <c r="C194" s="26" t="s">
        <v>691</v>
      </c>
      <c r="D194" t="s">
        <v>358</v>
      </c>
      <c r="E194" s="9">
        <v>2</v>
      </c>
    </row>
    <row r="195" spans="1:5" s="162" customFormat="1" ht="16" customHeight="1">
      <c r="A195" s="7" t="s">
        <v>277</v>
      </c>
      <c r="B195" s="8" t="s">
        <v>42</v>
      </c>
      <c r="C195" s="26" t="s">
        <v>1730</v>
      </c>
      <c r="D195" s="356" t="s">
        <v>376</v>
      </c>
      <c r="E195" s="9">
        <v>5</v>
      </c>
    </row>
    <row r="196" spans="1:5" s="162" customFormat="1" ht="16" customHeight="1">
      <c r="A196" s="7" t="s">
        <v>277</v>
      </c>
      <c r="B196" s="8" t="s">
        <v>41</v>
      </c>
      <c r="C196" s="26" t="s">
        <v>712</v>
      </c>
      <c r="D196" s="356" t="s">
        <v>376</v>
      </c>
      <c r="E196" s="9">
        <v>5</v>
      </c>
    </row>
    <row r="197" spans="1:5" ht="16" customHeight="1">
      <c r="A197" s="7" t="s">
        <v>277</v>
      </c>
      <c r="B197" s="8" t="s">
        <v>41</v>
      </c>
      <c r="C197" s="26" t="s">
        <v>749</v>
      </c>
      <c r="D197" t="s">
        <v>376</v>
      </c>
      <c r="E197" s="9">
        <v>5</v>
      </c>
    </row>
    <row r="198" spans="1:5" s="162" customFormat="1" ht="16" customHeight="1">
      <c r="A198" s="7" t="s">
        <v>277</v>
      </c>
      <c r="B198" s="8" t="s">
        <v>42</v>
      </c>
      <c r="C198" s="26" t="s">
        <v>804</v>
      </c>
      <c r="D198" s="162" t="s">
        <v>376</v>
      </c>
      <c r="E198" s="9">
        <v>5</v>
      </c>
    </row>
    <row r="199" spans="1:5" ht="16" customHeight="1">
      <c r="A199" s="7" t="s">
        <v>277</v>
      </c>
      <c r="B199" s="8" t="s">
        <v>41</v>
      </c>
      <c r="C199" s="26" t="s">
        <v>16</v>
      </c>
      <c r="D199" t="s">
        <v>376</v>
      </c>
      <c r="E199" s="9">
        <v>5</v>
      </c>
    </row>
    <row r="200" spans="1:5" s="162" customFormat="1" ht="16" customHeight="1">
      <c r="A200" s="5" t="s">
        <v>278</v>
      </c>
      <c r="B200" s="6" t="s">
        <v>42</v>
      </c>
      <c r="C200" s="26" t="s">
        <v>73</v>
      </c>
      <c r="D200" s="162" t="s">
        <v>376</v>
      </c>
      <c r="E200" s="9">
        <v>3.5</v>
      </c>
    </row>
    <row r="201" spans="1:5" s="162" customFormat="1" ht="16" customHeight="1">
      <c r="A201" s="5" t="s">
        <v>278</v>
      </c>
      <c r="B201" s="6" t="s">
        <v>42</v>
      </c>
      <c r="C201" s="26" t="s">
        <v>203</v>
      </c>
      <c r="D201" s="162" t="s">
        <v>376</v>
      </c>
      <c r="E201" s="9">
        <v>3.5</v>
      </c>
    </row>
    <row r="202" spans="1:5" ht="16" customHeight="1">
      <c r="A202" s="5" t="s">
        <v>278</v>
      </c>
      <c r="B202" s="6" t="s">
        <v>42</v>
      </c>
      <c r="C202" s="26" t="s">
        <v>710</v>
      </c>
      <c r="D202" t="s">
        <v>376</v>
      </c>
      <c r="E202" s="9">
        <v>3.5</v>
      </c>
    </row>
    <row r="203" spans="1:5" ht="16" customHeight="1">
      <c r="A203" s="5" t="s">
        <v>256</v>
      </c>
      <c r="B203" s="6" t="s">
        <v>46</v>
      </c>
      <c r="C203" s="26" t="s">
        <v>180</v>
      </c>
      <c r="D203" t="s">
        <v>426</v>
      </c>
      <c r="E203" s="9">
        <v>3.5</v>
      </c>
    </row>
    <row r="204" spans="1:5" s="162" customFormat="1" ht="17">
      <c r="A204" s="5" t="s">
        <v>261</v>
      </c>
      <c r="B204" s="6" t="s">
        <v>45</v>
      </c>
      <c r="C204" s="26" t="s">
        <v>791</v>
      </c>
      <c r="D204" s="162" t="s">
        <v>425</v>
      </c>
      <c r="E204" s="9">
        <v>2</v>
      </c>
    </row>
    <row r="205" spans="1:5" ht="17">
      <c r="A205" s="5" t="s">
        <v>261</v>
      </c>
      <c r="B205" s="6" t="s">
        <v>45</v>
      </c>
      <c r="C205" s="26" t="s">
        <v>599</v>
      </c>
      <c r="D205" t="s">
        <v>425</v>
      </c>
      <c r="E205" s="9">
        <v>2</v>
      </c>
    </row>
    <row r="206" spans="1:5" ht="17">
      <c r="A206" s="5" t="s">
        <v>254</v>
      </c>
      <c r="B206" s="6" t="s">
        <v>42</v>
      </c>
      <c r="C206" s="26" t="s">
        <v>255</v>
      </c>
      <c r="D206" t="s">
        <v>427</v>
      </c>
      <c r="E206" s="9">
        <v>0.05</v>
      </c>
    </row>
    <row r="207" spans="1:5" s="162" customFormat="1" ht="16" customHeight="1">
      <c r="A207" s="7" t="s">
        <v>295</v>
      </c>
      <c r="B207" s="8" t="s">
        <v>45</v>
      </c>
      <c r="C207" s="26" t="s">
        <v>824</v>
      </c>
      <c r="D207" s="162" t="s">
        <v>322</v>
      </c>
      <c r="E207" s="9">
        <v>2</v>
      </c>
    </row>
    <row r="208" spans="1:5" ht="16" customHeight="1">
      <c r="A208" s="7" t="s">
        <v>295</v>
      </c>
      <c r="B208" s="8" t="s">
        <v>45</v>
      </c>
      <c r="C208" s="26" t="s">
        <v>826</v>
      </c>
      <c r="D208" t="s">
        <v>322</v>
      </c>
      <c r="E208" s="9">
        <v>2</v>
      </c>
    </row>
    <row r="209" spans="1:5" s="162" customFormat="1" ht="17">
      <c r="A209" s="5" t="s">
        <v>296</v>
      </c>
      <c r="B209" s="6" t="s">
        <v>40</v>
      </c>
      <c r="C209" s="26" t="s">
        <v>813</v>
      </c>
      <c r="D209" s="162" t="s">
        <v>322</v>
      </c>
      <c r="E209" s="9">
        <v>3</v>
      </c>
    </row>
    <row r="210" spans="1:5" ht="17">
      <c r="A210" s="5" t="s">
        <v>296</v>
      </c>
      <c r="B210" s="6" t="s">
        <v>40</v>
      </c>
      <c r="C210" s="26" t="s">
        <v>828</v>
      </c>
      <c r="D210" t="s">
        <v>322</v>
      </c>
      <c r="E210" s="9">
        <v>3</v>
      </c>
    </row>
    <row r="211" spans="1:5" s="162" customFormat="1" ht="17">
      <c r="A211" s="5" t="s">
        <v>297</v>
      </c>
      <c r="B211" s="6" t="s">
        <v>42</v>
      </c>
      <c r="C211" s="26" t="s">
        <v>837</v>
      </c>
      <c r="D211" s="162" t="s">
        <v>322</v>
      </c>
      <c r="E211" s="9">
        <v>5</v>
      </c>
    </row>
    <row r="212" spans="1:5" s="162" customFormat="1" ht="17">
      <c r="A212" s="5" t="s">
        <v>297</v>
      </c>
      <c r="B212" s="6" t="s">
        <v>42</v>
      </c>
      <c r="C212" s="26" t="s">
        <v>684</v>
      </c>
      <c r="D212" s="162" t="s">
        <v>322</v>
      </c>
      <c r="E212" s="9">
        <v>5</v>
      </c>
    </row>
    <row r="213" spans="1:5" ht="17">
      <c r="A213" s="5" t="s">
        <v>297</v>
      </c>
      <c r="B213" s="6" t="s">
        <v>42</v>
      </c>
      <c r="C213" s="26" t="s">
        <v>788</v>
      </c>
      <c r="D213" t="s">
        <v>322</v>
      </c>
      <c r="E213" s="9">
        <v>5</v>
      </c>
    </row>
    <row r="214" spans="1:5" s="162" customFormat="1" ht="17">
      <c r="A214" s="5" t="s">
        <v>214</v>
      </c>
      <c r="B214" s="6" t="s">
        <v>45</v>
      </c>
      <c r="C214" s="26" t="s">
        <v>691</v>
      </c>
      <c r="D214" s="162" t="s">
        <v>322</v>
      </c>
      <c r="E214" s="9">
        <v>6</v>
      </c>
    </row>
    <row r="215" spans="1:5" ht="17">
      <c r="A215" s="5" t="s">
        <v>214</v>
      </c>
      <c r="B215" s="6" t="s">
        <v>45</v>
      </c>
      <c r="C215" s="26" t="s">
        <v>228</v>
      </c>
      <c r="D215" t="s">
        <v>322</v>
      </c>
      <c r="E215" s="9">
        <v>6</v>
      </c>
    </row>
    <row r="216" spans="1:5" ht="17">
      <c r="A216" s="5" t="s">
        <v>303</v>
      </c>
      <c r="B216" s="6" t="s">
        <v>40</v>
      </c>
      <c r="C216" s="26" t="s">
        <v>750</v>
      </c>
      <c r="D216" t="s">
        <v>313</v>
      </c>
      <c r="E216" s="9">
        <v>20</v>
      </c>
    </row>
    <row r="217" spans="1:5" s="162" customFormat="1" ht="16" customHeight="1">
      <c r="A217" s="5" t="s">
        <v>148</v>
      </c>
      <c r="B217" s="6" t="s">
        <v>46</v>
      </c>
      <c r="C217" s="26" t="s">
        <v>777</v>
      </c>
      <c r="D217" s="162" t="s">
        <v>359</v>
      </c>
      <c r="E217" s="9">
        <v>4</v>
      </c>
    </row>
    <row r="218" spans="1:5" ht="16" customHeight="1">
      <c r="A218" s="5" t="s">
        <v>148</v>
      </c>
      <c r="B218" s="6" t="s">
        <v>46</v>
      </c>
      <c r="C218" s="26" t="s">
        <v>778</v>
      </c>
      <c r="D218" t="s">
        <v>359</v>
      </c>
      <c r="E218" s="9">
        <v>4</v>
      </c>
    </row>
    <row r="219" spans="1:5" s="162" customFormat="1" ht="16" customHeight="1">
      <c r="A219" s="5" t="s">
        <v>148</v>
      </c>
      <c r="B219" s="6" t="s">
        <v>45</v>
      </c>
      <c r="C219" s="26" t="s">
        <v>690</v>
      </c>
      <c r="D219" s="162" t="s">
        <v>359</v>
      </c>
      <c r="E219" s="9">
        <v>4</v>
      </c>
    </row>
    <row r="220" spans="1:5" ht="16" customHeight="1">
      <c r="A220" s="5" t="s">
        <v>148</v>
      </c>
      <c r="B220" s="6" t="s">
        <v>45</v>
      </c>
      <c r="C220" s="26" t="s">
        <v>1727</v>
      </c>
      <c r="D220" t="s">
        <v>359</v>
      </c>
      <c r="E220" s="9">
        <v>4</v>
      </c>
    </row>
    <row r="221" spans="1:5" ht="16" customHeight="1">
      <c r="A221" s="5" t="s">
        <v>258</v>
      </c>
      <c r="B221" s="6" t="s">
        <v>42</v>
      </c>
      <c r="C221" s="26" t="s">
        <v>710</v>
      </c>
      <c r="D221" t="s">
        <v>435</v>
      </c>
      <c r="E221" s="9">
        <v>3.5</v>
      </c>
    </row>
    <row r="222" spans="1:5" s="162" customFormat="1" ht="16" customHeight="1">
      <c r="A222" s="5" t="s">
        <v>149</v>
      </c>
      <c r="B222" s="6" t="s">
        <v>45</v>
      </c>
      <c r="C222" s="26" t="s">
        <v>779</v>
      </c>
      <c r="D222" s="162" t="s">
        <v>435</v>
      </c>
      <c r="E222" s="9">
        <v>3.5</v>
      </c>
    </row>
    <row r="223" spans="1:5" ht="16" customHeight="1">
      <c r="A223" s="5" t="s">
        <v>149</v>
      </c>
      <c r="B223" s="6" t="s">
        <v>45</v>
      </c>
      <c r="C223" s="26" t="s">
        <v>73</v>
      </c>
      <c r="D223" t="s">
        <v>435</v>
      </c>
      <c r="E223" s="9">
        <v>3.5</v>
      </c>
    </row>
    <row r="224" spans="1:5" s="162" customFormat="1" ht="16" customHeight="1">
      <c r="A224" s="5" t="s">
        <v>234</v>
      </c>
      <c r="B224" s="6" t="s">
        <v>42</v>
      </c>
      <c r="C224" s="26" t="s">
        <v>217</v>
      </c>
      <c r="D224" s="162" t="s">
        <v>380</v>
      </c>
      <c r="E224" s="9">
        <v>1</v>
      </c>
    </row>
    <row r="225" spans="1:5" ht="16" customHeight="1">
      <c r="A225" s="5" t="s">
        <v>234</v>
      </c>
      <c r="B225" s="6" t="s">
        <v>42</v>
      </c>
      <c r="C225" s="26" t="s">
        <v>230</v>
      </c>
      <c r="D225" t="s">
        <v>380</v>
      </c>
      <c r="E225" s="9">
        <v>1</v>
      </c>
    </row>
    <row r="226" spans="1:5" ht="16" customHeight="1">
      <c r="A226" s="5" t="s">
        <v>234</v>
      </c>
      <c r="B226" s="6" t="s">
        <v>45</v>
      </c>
      <c r="C226" s="26" t="s">
        <v>228</v>
      </c>
      <c r="D226" t="s">
        <v>380</v>
      </c>
      <c r="E226" s="9">
        <v>0.5</v>
      </c>
    </row>
    <row r="227" spans="1:5" s="162" customFormat="1" ht="16" customHeight="1">
      <c r="A227" s="5" t="s">
        <v>235</v>
      </c>
      <c r="B227" s="6" t="s">
        <v>41</v>
      </c>
      <c r="C227" s="26" t="s">
        <v>797</v>
      </c>
      <c r="D227" s="162" t="s">
        <v>360</v>
      </c>
      <c r="E227" s="9">
        <v>0.05</v>
      </c>
    </row>
    <row r="228" spans="1:5" ht="16" customHeight="1">
      <c r="A228" s="5" t="s">
        <v>235</v>
      </c>
      <c r="B228" s="6" t="s">
        <v>41</v>
      </c>
      <c r="C228" s="26" t="s">
        <v>799</v>
      </c>
      <c r="D228" t="s">
        <v>360</v>
      </c>
      <c r="E228" s="9">
        <v>0.05</v>
      </c>
    </row>
    <row r="229" spans="1:5" ht="17">
      <c r="A229" s="5" t="s">
        <v>150</v>
      </c>
      <c r="B229" s="6" t="s">
        <v>40</v>
      </c>
      <c r="C229" s="26" t="s">
        <v>711</v>
      </c>
      <c r="D229" t="s">
        <v>360</v>
      </c>
      <c r="E229" s="9">
        <v>1</v>
      </c>
    </row>
    <row r="230" spans="1:5" s="162" customFormat="1" ht="16" customHeight="1">
      <c r="A230" s="5" t="s">
        <v>259</v>
      </c>
      <c r="B230" s="6" t="s">
        <v>40</v>
      </c>
      <c r="C230" s="26" t="s">
        <v>1011</v>
      </c>
      <c r="D230" s="162" t="s">
        <v>355</v>
      </c>
      <c r="E230" s="9">
        <v>2.5</v>
      </c>
    </row>
    <row r="231" spans="1:5" ht="16" customHeight="1">
      <c r="A231" s="5" t="s">
        <v>259</v>
      </c>
      <c r="B231" s="6" t="s">
        <v>40</v>
      </c>
      <c r="C231" s="26" t="s">
        <v>124</v>
      </c>
      <c r="D231" t="s">
        <v>355</v>
      </c>
      <c r="E231" s="9">
        <v>2.5</v>
      </c>
    </row>
    <row r="232" spans="1:5" ht="16" customHeight="1">
      <c r="A232" s="5" t="s">
        <v>151</v>
      </c>
      <c r="B232" s="6" t="s">
        <v>46</v>
      </c>
      <c r="C232" s="26" t="s">
        <v>707</v>
      </c>
      <c r="D232" t="s">
        <v>428</v>
      </c>
      <c r="E232" s="9">
        <v>1</v>
      </c>
    </row>
    <row r="233" spans="1:5" ht="16" customHeight="1">
      <c r="A233" s="5" t="s">
        <v>236</v>
      </c>
      <c r="B233" s="6" t="s">
        <v>42</v>
      </c>
      <c r="C233" s="26" t="s">
        <v>681</v>
      </c>
      <c r="D233" t="s">
        <v>429</v>
      </c>
      <c r="E233" s="9">
        <v>1</v>
      </c>
    </row>
    <row r="234" spans="1:5" s="162" customFormat="1" ht="17">
      <c r="A234" s="5" t="s">
        <v>85</v>
      </c>
      <c r="B234" s="6" t="s">
        <v>46</v>
      </c>
      <c r="C234" s="26" t="s">
        <v>222</v>
      </c>
      <c r="D234" s="356" t="s">
        <v>376</v>
      </c>
      <c r="E234" s="9">
        <v>1</v>
      </c>
    </row>
    <row r="235" spans="1:5" ht="17">
      <c r="A235" s="5" t="s">
        <v>85</v>
      </c>
      <c r="B235" s="6" t="s">
        <v>46</v>
      </c>
      <c r="C235" s="26" t="s">
        <v>705</v>
      </c>
      <c r="D235" t="s">
        <v>376</v>
      </c>
      <c r="E235" s="9">
        <v>1</v>
      </c>
    </row>
    <row r="236" spans="1:5" s="162" customFormat="1" ht="17">
      <c r="A236" s="5" t="s">
        <v>233</v>
      </c>
      <c r="B236" s="6" t="s">
        <v>45</v>
      </c>
      <c r="C236" s="26" t="s">
        <v>1004</v>
      </c>
      <c r="D236" s="162" t="s">
        <v>326</v>
      </c>
      <c r="E236" s="9">
        <v>4</v>
      </c>
    </row>
    <row r="237" spans="1:5" s="162" customFormat="1" ht="17">
      <c r="A237" s="5" t="s">
        <v>233</v>
      </c>
      <c r="B237" s="6" t="s">
        <v>41</v>
      </c>
      <c r="C237" s="26" t="s">
        <v>1293</v>
      </c>
      <c r="D237" s="162" t="s">
        <v>326</v>
      </c>
      <c r="E237" s="9">
        <v>0.5</v>
      </c>
    </row>
    <row r="238" spans="1:5" ht="17">
      <c r="A238" s="5" t="s">
        <v>233</v>
      </c>
      <c r="B238" s="6" t="s">
        <v>41</v>
      </c>
      <c r="C238" s="26" t="s">
        <v>704</v>
      </c>
      <c r="D238" t="s">
        <v>326</v>
      </c>
      <c r="E238" s="9">
        <v>4</v>
      </c>
    </row>
    <row r="239" spans="1:5" s="162" customFormat="1" ht="17">
      <c r="A239" s="5" t="s">
        <v>152</v>
      </c>
      <c r="B239" s="6" t="s">
        <v>45</v>
      </c>
      <c r="C239" s="26" t="s">
        <v>691</v>
      </c>
      <c r="D239" s="162" t="s">
        <v>326</v>
      </c>
      <c r="E239" s="9">
        <v>0.01</v>
      </c>
    </row>
    <row r="240" spans="1:5" ht="17">
      <c r="A240" s="5" t="s">
        <v>152</v>
      </c>
      <c r="B240" s="6" t="s">
        <v>45</v>
      </c>
      <c r="C240" s="26" t="s">
        <v>136</v>
      </c>
      <c r="D240" t="s">
        <v>326</v>
      </c>
      <c r="E240" s="9">
        <v>0.01</v>
      </c>
    </row>
    <row r="241" spans="1:5" ht="17">
      <c r="A241" s="5" t="s">
        <v>724</v>
      </c>
      <c r="B241" s="6" t="s">
        <v>46</v>
      </c>
      <c r="C241" s="26" t="s">
        <v>304</v>
      </c>
      <c r="D241" t="s">
        <v>361</v>
      </c>
      <c r="E241" s="9">
        <v>1</v>
      </c>
    </row>
    <row r="242" spans="1:5" s="162" customFormat="1" ht="17">
      <c r="A242" s="5" t="s">
        <v>260</v>
      </c>
      <c r="B242" s="6" t="s">
        <v>40</v>
      </c>
      <c r="C242" s="26" t="s">
        <v>1727</v>
      </c>
      <c r="D242" s="162" t="s">
        <v>361</v>
      </c>
      <c r="E242" s="9">
        <v>1</v>
      </c>
    </row>
    <row r="243" spans="1:5" ht="17">
      <c r="A243" s="5" t="s">
        <v>260</v>
      </c>
      <c r="B243" s="6" t="s">
        <v>40</v>
      </c>
      <c r="C243" s="26" t="s">
        <v>792</v>
      </c>
      <c r="D243" t="s">
        <v>361</v>
      </c>
      <c r="E243" s="9">
        <v>1</v>
      </c>
    </row>
    <row r="244" spans="1:5" s="162" customFormat="1" ht="17">
      <c r="A244" s="5" t="s">
        <v>195</v>
      </c>
      <c r="B244" s="6" t="s">
        <v>41</v>
      </c>
      <c r="C244" s="26" t="s">
        <v>73</v>
      </c>
      <c r="D244" s="162" t="s">
        <v>313</v>
      </c>
      <c r="E244" s="9">
        <v>20</v>
      </c>
    </row>
    <row r="245" spans="1:5" ht="17">
      <c r="A245" s="5" t="s">
        <v>195</v>
      </c>
      <c r="B245" s="6" t="s">
        <v>41</v>
      </c>
      <c r="C245" s="26" t="s">
        <v>4</v>
      </c>
      <c r="D245" t="s">
        <v>313</v>
      </c>
      <c r="E245" s="9">
        <v>20</v>
      </c>
    </row>
    <row r="246" spans="1:5" s="204" customFormat="1" ht="16" customHeight="1">
      <c r="A246" s="5" t="s">
        <v>153</v>
      </c>
      <c r="B246" s="6" t="s">
        <v>45</v>
      </c>
      <c r="C246" s="26" t="s">
        <v>690</v>
      </c>
      <c r="D246" s="162" t="s">
        <v>313</v>
      </c>
      <c r="E246" s="37">
        <v>3</v>
      </c>
    </row>
    <row r="247" spans="1:5" s="38" customFormat="1" ht="16" customHeight="1">
      <c r="A247" s="5" t="s">
        <v>153</v>
      </c>
      <c r="B247" s="6" t="s">
        <v>45</v>
      </c>
      <c r="C247" s="26" t="s">
        <v>177</v>
      </c>
      <c r="D247" t="s">
        <v>313</v>
      </c>
      <c r="E247" s="37">
        <v>3</v>
      </c>
    </row>
    <row r="248" spans="1:5" s="162" customFormat="1" ht="17">
      <c r="A248" s="5" t="s">
        <v>86</v>
      </c>
      <c r="B248" s="6" t="s">
        <v>46</v>
      </c>
      <c r="C248" s="26" t="s">
        <v>164</v>
      </c>
      <c r="D248" s="162" t="s">
        <v>360</v>
      </c>
      <c r="E248" s="9">
        <v>3</v>
      </c>
    </row>
    <row r="249" spans="1:5" ht="17">
      <c r="A249" s="5" t="s">
        <v>86</v>
      </c>
      <c r="B249" s="6" t="s">
        <v>46</v>
      </c>
      <c r="C249" s="26" t="s">
        <v>787</v>
      </c>
      <c r="D249" t="s">
        <v>360</v>
      </c>
      <c r="E249" s="9">
        <v>3</v>
      </c>
    </row>
    <row r="250" spans="1:5" ht="17">
      <c r="A250" s="20" t="s">
        <v>768</v>
      </c>
      <c r="B250" s="36" t="s">
        <v>42</v>
      </c>
      <c r="C250" s="20" t="s">
        <v>769</v>
      </c>
      <c r="D250" s="386" t="s">
        <v>765</v>
      </c>
      <c r="E250" s="9">
        <v>9.5</v>
      </c>
    </row>
    <row r="251" spans="1:5" ht="17">
      <c r="A251" s="5" t="s">
        <v>767</v>
      </c>
      <c r="B251" s="6" t="s">
        <v>42</v>
      </c>
      <c r="C251" s="26" t="s">
        <v>73</v>
      </c>
      <c r="D251" t="s">
        <v>765</v>
      </c>
      <c r="E251" s="9">
        <v>4</v>
      </c>
    </row>
    <row r="252" spans="1:5" ht="17">
      <c r="A252" s="5" t="s">
        <v>766</v>
      </c>
      <c r="B252" s="6" t="s">
        <v>45</v>
      </c>
      <c r="C252" s="26" t="s">
        <v>687</v>
      </c>
      <c r="D252" t="s">
        <v>765</v>
      </c>
      <c r="E252" s="9">
        <v>20</v>
      </c>
    </row>
    <row r="253" spans="1:5" ht="17">
      <c r="A253" s="5" t="s">
        <v>226</v>
      </c>
      <c r="B253" s="6" t="s">
        <v>42</v>
      </c>
      <c r="C253" s="26" t="s">
        <v>217</v>
      </c>
      <c r="D253" t="s">
        <v>430</v>
      </c>
      <c r="E253" s="9">
        <v>20</v>
      </c>
    </row>
    <row r="254" spans="1:5" ht="17">
      <c r="A254" s="5" t="s">
        <v>232</v>
      </c>
      <c r="B254" s="6" t="s">
        <v>46</v>
      </c>
      <c r="C254" s="26" t="s">
        <v>787</v>
      </c>
      <c r="D254" t="s">
        <v>430</v>
      </c>
      <c r="E254" s="9">
        <v>7</v>
      </c>
    </row>
    <row r="255" spans="1:5" s="162" customFormat="1" ht="17">
      <c r="A255" s="5" t="s">
        <v>232</v>
      </c>
      <c r="B255" s="6" t="s">
        <v>46</v>
      </c>
      <c r="C255" s="26" t="s">
        <v>264</v>
      </c>
      <c r="D255" s="162" t="s">
        <v>430</v>
      </c>
      <c r="E255" s="9">
        <v>7</v>
      </c>
    </row>
    <row r="256" spans="1:5" ht="17">
      <c r="A256" s="5" t="s">
        <v>232</v>
      </c>
      <c r="B256" s="6" t="s">
        <v>46</v>
      </c>
      <c r="C256" s="26" t="s">
        <v>687</v>
      </c>
      <c r="D256" t="s">
        <v>430</v>
      </c>
      <c r="E256" s="9">
        <v>7</v>
      </c>
    </row>
    <row r="257" spans="1:5" s="162" customFormat="1" ht="17">
      <c r="A257" s="7" t="s">
        <v>7</v>
      </c>
      <c r="B257" s="8" t="s">
        <v>41</v>
      </c>
      <c r="C257" s="26" t="s">
        <v>1003</v>
      </c>
      <c r="D257" s="162" t="s">
        <v>431</v>
      </c>
      <c r="E257" s="9">
        <v>6</v>
      </c>
    </row>
    <row r="258" spans="1:5" ht="17">
      <c r="A258" s="7" t="s">
        <v>7</v>
      </c>
      <c r="B258" s="8" t="s">
        <v>41</v>
      </c>
      <c r="C258" s="26" t="s">
        <v>1630</v>
      </c>
      <c r="D258" t="s">
        <v>431</v>
      </c>
      <c r="E258" s="9">
        <v>6</v>
      </c>
    </row>
    <row r="259" spans="1:5" ht="17">
      <c r="A259" s="5" t="s">
        <v>7</v>
      </c>
      <c r="B259" s="6" t="s">
        <v>42</v>
      </c>
      <c r="C259" s="26" t="s">
        <v>142</v>
      </c>
      <c r="D259" t="s">
        <v>431</v>
      </c>
      <c r="E259" s="9">
        <v>2</v>
      </c>
    </row>
    <row r="260" spans="1:5" ht="17">
      <c r="A260" s="5" t="s">
        <v>215</v>
      </c>
      <c r="B260" s="6" t="s">
        <v>42</v>
      </c>
      <c r="C260" s="26" t="s">
        <v>687</v>
      </c>
      <c r="D260" t="s">
        <v>362</v>
      </c>
      <c r="E260" s="9">
        <v>2</v>
      </c>
    </row>
    <row r="261" spans="1:5" s="162" customFormat="1" ht="17">
      <c r="A261" s="5" t="s">
        <v>87</v>
      </c>
      <c r="B261" s="6" t="s">
        <v>41</v>
      </c>
      <c r="C261" s="26" t="s">
        <v>749</v>
      </c>
      <c r="D261" s="162" t="s">
        <v>329</v>
      </c>
      <c r="E261" s="9">
        <v>2</v>
      </c>
    </row>
    <row r="262" spans="1:5" ht="17">
      <c r="A262" s="5" t="s">
        <v>87</v>
      </c>
      <c r="B262" s="6" t="s">
        <v>42</v>
      </c>
      <c r="C262" s="26" t="s">
        <v>136</v>
      </c>
      <c r="D262" t="s">
        <v>329</v>
      </c>
      <c r="E262" s="9">
        <v>2</v>
      </c>
    </row>
    <row r="263" spans="1:5" s="162" customFormat="1" ht="17">
      <c r="A263" s="5" t="s">
        <v>87</v>
      </c>
      <c r="B263" s="6" t="s">
        <v>42</v>
      </c>
      <c r="C263" s="26" t="s">
        <v>157</v>
      </c>
      <c r="D263" s="162" t="s">
        <v>329</v>
      </c>
      <c r="E263" s="9">
        <v>5</v>
      </c>
    </row>
    <row r="264" spans="1:5" ht="17">
      <c r="A264" s="5" t="s">
        <v>87</v>
      </c>
      <c r="B264" s="6" t="s">
        <v>41</v>
      </c>
      <c r="C264" s="26" t="s">
        <v>4</v>
      </c>
      <c r="D264" t="s">
        <v>329</v>
      </c>
      <c r="E264" s="9">
        <v>5</v>
      </c>
    </row>
    <row r="265" spans="1:5" ht="17">
      <c r="A265" s="5" t="s">
        <v>725</v>
      </c>
      <c r="B265" s="6" t="s">
        <v>42</v>
      </c>
      <c r="C265" s="26" t="s">
        <v>154</v>
      </c>
      <c r="D265" t="s">
        <v>329</v>
      </c>
      <c r="E265" s="9">
        <v>5</v>
      </c>
    </row>
    <row r="266" spans="1:5" ht="17">
      <c r="A266" s="7" t="s">
        <v>8</v>
      </c>
      <c r="B266" s="8" t="s">
        <v>41</v>
      </c>
      <c r="C266" s="26" t="s">
        <v>749</v>
      </c>
      <c r="D266" t="s">
        <v>350</v>
      </c>
      <c r="E266" s="9">
        <v>0.1</v>
      </c>
    </row>
    <row r="267" spans="1:5" ht="17">
      <c r="A267" s="7" t="s">
        <v>305</v>
      </c>
      <c r="B267" s="8" t="s">
        <v>45</v>
      </c>
      <c r="C267" s="26" t="s">
        <v>219</v>
      </c>
      <c r="D267" t="s">
        <v>338</v>
      </c>
      <c r="E267" s="9">
        <v>0.05</v>
      </c>
    </row>
    <row r="268" spans="1:5" s="162" customFormat="1" ht="17">
      <c r="A268" s="5" t="s">
        <v>89</v>
      </c>
      <c r="B268" s="6" t="s">
        <v>40</v>
      </c>
      <c r="C268" s="26" t="s">
        <v>771</v>
      </c>
      <c r="D268" s="162" t="s">
        <v>432</v>
      </c>
      <c r="E268" s="9">
        <v>0.5</v>
      </c>
    </row>
    <row r="269" spans="1:5" ht="17">
      <c r="A269" s="5" t="s">
        <v>89</v>
      </c>
      <c r="B269" s="6" t="s">
        <v>40</v>
      </c>
      <c r="C269" s="26" t="s">
        <v>1630</v>
      </c>
      <c r="D269" t="s">
        <v>432</v>
      </c>
      <c r="E269" s="9">
        <v>0.5</v>
      </c>
    </row>
    <row r="270" spans="1:5" s="162" customFormat="1" ht="17">
      <c r="A270" s="5" t="s">
        <v>1609</v>
      </c>
      <c r="B270" s="6" t="s">
        <v>42</v>
      </c>
      <c r="C270" s="26" t="s">
        <v>781</v>
      </c>
      <c r="D270" s="162" t="s">
        <v>363</v>
      </c>
      <c r="E270" s="9">
        <v>0.05</v>
      </c>
    </row>
    <row r="271" spans="1:5" ht="17">
      <c r="A271" s="5" t="s">
        <v>1609</v>
      </c>
      <c r="B271" s="6" t="s">
        <v>45</v>
      </c>
      <c r="C271" s="26" t="s">
        <v>73</v>
      </c>
      <c r="D271" s="162" t="s">
        <v>363</v>
      </c>
      <c r="E271" s="9">
        <v>0.05</v>
      </c>
    </row>
    <row r="272" spans="1:5" s="162" customFormat="1" ht="17">
      <c r="A272" s="5" t="s">
        <v>1609</v>
      </c>
      <c r="B272" s="6" t="s">
        <v>42</v>
      </c>
      <c r="C272" s="26" t="s">
        <v>124</v>
      </c>
      <c r="D272" s="162" t="s">
        <v>363</v>
      </c>
      <c r="E272" s="9">
        <v>7</v>
      </c>
    </row>
    <row r="273" spans="1:5" ht="17">
      <c r="A273" s="5" t="s">
        <v>1609</v>
      </c>
      <c r="B273" s="6" t="s">
        <v>45</v>
      </c>
      <c r="C273" s="26" t="s">
        <v>217</v>
      </c>
      <c r="D273" t="s">
        <v>363</v>
      </c>
      <c r="E273" s="9">
        <v>7</v>
      </c>
    </row>
    <row r="274" spans="1:5" s="162" customFormat="1" ht="17">
      <c r="A274" s="7" t="s">
        <v>9</v>
      </c>
      <c r="B274" s="8" t="s">
        <v>46</v>
      </c>
      <c r="C274" s="26" t="s">
        <v>1003</v>
      </c>
      <c r="D274" s="162" t="s">
        <v>329</v>
      </c>
      <c r="E274" s="9">
        <v>1.5</v>
      </c>
    </row>
    <row r="275" spans="1:5" s="162" customFormat="1" ht="17">
      <c r="A275" s="7" t="s">
        <v>9</v>
      </c>
      <c r="B275" s="8" t="s">
        <v>46</v>
      </c>
      <c r="C275" s="26" t="s">
        <v>203</v>
      </c>
      <c r="D275" s="383" t="s">
        <v>329</v>
      </c>
      <c r="E275" s="9">
        <v>1.5</v>
      </c>
    </row>
    <row r="276" spans="1:5" ht="17">
      <c r="A276" s="7" t="s">
        <v>9</v>
      </c>
      <c r="B276" s="8" t="s">
        <v>46</v>
      </c>
      <c r="C276" s="26" t="s">
        <v>180</v>
      </c>
      <c r="D276" t="s">
        <v>329</v>
      </c>
      <c r="E276" s="9">
        <v>1.5</v>
      </c>
    </row>
    <row r="277" spans="1:5" ht="17">
      <c r="A277" s="5" t="s">
        <v>90</v>
      </c>
      <c r="B277" s="6" t="s">
        <v>40</v>
      </c>
      <c r="C277" s="26" t="s">
        <v>4</v>
      </c>
      <c r="D277" t="s">
        <v>328</v>
      </c>
      <c r="E277" s="9">
        <v>5</v>
      </c>
    </row>
    <row r="278" spans="1:5" ht="17">
      <c r="A278" s="5" t="s">
        <v>155</v>
      </c>
      <c r="B278" s="6" t="s">
        <v>45</v>
      </c>
      <c r="C278" s="26" t="s">
        <v>130</v>
      </c>
      <c r="D278" t="s">
        <v>328</v>
      </c>
      <c r="E278" s="9">
        <v>0.5</v>
      </c>
    </row>
    <row r="279" spans="1:5" ht="17">
      <c r="A279" s="5" t="s">
        <v>156</v>
      </c>
      <c r="B279" s="6" t="s">
        <v>46</v>
      </c>
      <c r="C279" s="26" t="s">
        <v>157</v>
      </c>
      <c r="D279" t="s">
        <v>329</v>
      </c>
      <c r="E279" s="9">
        <v>2</v>
      </c>
    </row>
    <row r="280" spans="1:5" ht="17">
      <c r="A280" s="5" t="s">
        <v>206</v>
      </c>
      <c r="B280" s="6" t="s">
        <v>42</v>
      </c>
      <c r="C280" s="26" t="s">
        <v>690</v>
      </c>
      <c r="D280" t="s">
        <v>364</v>
      </c>
      <c r="E280" s="9">
        <v>5</v>
      </c>
    </row>
    <row r="281" spans="1:5" s="162" customFormat="1" ht="17">
      <c r="A281" s="5" t="s">
        <v>91</v>
      </c>
      <c r="B281" s="6" t="s">
        <v>42</v>
      </c>
      <c r="C281" s="26" t="s">
        <v>73</v>
      </c>
      <c r="D281" s="162" t="s">
        <v>365</v>
      </c>
      <c r="E281" s="9">
        <v>1</v>
      </c>
    </row>
    <row r="282" spans="1:5" ht="17">
      <c r="A282" s="5" t="s">
        <v>91</v>
      </c>
      <c r="B282" s="6" t="s">
        <v>42</v>
      </c>
      <c r="C282" s="26" t="s">
        <v>228</v>
      </c>
      <c r="D282" t="s">
        <v>365</v>
      </c>
      <c r="E282" s="9">
        <v>1</v>
      </c>
    </row>
    <row r="283" spans="1:5" s="162" customFormat="1" ht="17">
      <c r="A283" s="5" t="s">
        <v>158</v>
      </c>
      <c r="B283" s="6" t="s">
        <v>45</v>
      </c>
      <c r="C283" s="26" t="s">
        <v>203</v>
      </c>
      <c r="D283" s="162" t="s">
        <v>365</v>
      </c>
      <c r="E283" s="9">
        <v>2</v>
      </c>
    </row>
    <row r="284" spans="1:5" ht="17">
      <c r="A284" s="5" t="s">
        <v>158</v>
      </c>
      <c r="B284" s="6" t="s">
        <v>45</v>
      </c>
      <c r="C284" s="26" t="s">
        <v>180</v>
      </c>
      <c r="D284" t="s">
        <v>365</v>
      </c>
      <c r="E284" s="9">
        <v>2</v>
      </c>
    </row>
    <row r="285" spans="1:5" s="162" customFormat="1" ht="17">
      <c r="A285" s="5" t="s">
        <v>279</v>
      </c>
      <c r="B285" s="6" t="s">
        <v>46</v>
      </c>
      <c r="C285" s="26" t="s">
        <v>222</v>
      </c>
      <c r="D285" s="162" t="s">
        <v>329</v>
      </c>
      <c r="E285" s="9">
        <v>8</v>
      </c>
    </row>
    <row r="286" spans="1:5" s="162" customFormat="1" ht="17">
      <c r="A286" s="5" t="s">
        <v>279</v>
      </c>
      <c r="B286" s="6" t="s">
        <v>46</v>
      </c>
      <c r="C286" s="26" t="s">
        <v>830</v>
      </c>
      <c r="D286" s="356" t="s">
        <v>329</v>
      </c>
      <c r="E286" s="9">
        <v>8</v>
      </c>
    </row>
    <row r="287" spans="1:5" ht="17">
      <c r="A287" s="5" t="s">
        <v>279</v>
      </c>
      <c r="B287" s="6" t="s">
        <v>46</v>
      </c>
      <c r="C287" s="26" t="s">
        <v>599</v>
      </c>
      <c r="D287" s="356" t="s">
        <v>329</v>
      </c>
      <c r="E287" s="9">
        <v>8</v>
      </c>
    </row>
    <row r="288" spans="1:5" ht="17">
      <c r="A288" s="5" t="s">
        <v>257</v>
      </c>
      <c r="B288" s="6" t="s">
        <v>42</v>
      </c>
      <c r="C288" s="26" t="s">
        <v>748</v>
      </c>
      <c r="D288" t="s">
        <v>376</v>
      </c>
      <c r="E288" s="9">
        <v>8</v>
      </c>
    </row>
    <row r="289" spans="1:5" s="162" customFormat="1" ht="17">
      <c r="A289" s="5" t="s">
        <v>10</v>
      </c>
      <c r="B289" s="6" t="s">
        <v>45</v>
      </c>
      <c r="C289" s="26" t="s">
        <v>800</v>
      </c>
      <c r="D289" s="162" t="s">
        <v>433</v>
      </c>
      <c r="E289" s="9">
        <v>15</v>
      </c>
    </row>
    <row r="290" spans="1:5" ht="17">
      <c r="A290" s="5" t="s">
        <v>10</v>
      </c>
      <c r="B290" s="6" t="s">
        <v>45</v>
      </c>
      <c r="C290" s="26" t="s">
        <v>833</v>
      </c>
      <c r="D290" t="s">
        <v>433</v>
      </c>
      <c r="E290" s="9">
        <v>15</v>
      </c>
    </row>
    <row r="291" spans="1:5" s="162" customFormat="1" ht="17">
      <c r="A291" s="7" t="s">
        <v>280</v>
      </c>
      <c r="B291" s="8" t="s">
        <v>46</v>
      </c>
      <c r="C291" s="26" t="s">
        <v>691</v>
      </c>
      <c r="D291" s="162" t="s">
        <v>433</v>
      </c>
      <c r="E291" s="9">
        <v>0.5</v>
      </c>
    </row>
    <row r="292" spans="1:5" ht="17">
      <c r="A292" s="7" t="s">
        <v>280</v>
      </c>
      <c r="B292" s="8" t="s">
        <v>46</v>
      </c>
      <c r="C292" s="26" t="s">
        <v>748</v>
      </c>
      <c r="D292" t="s">
        <v>433</v>
      </c>
      <c r="E292" s="9">
        <v>0.5</v>
      </c>
    </row>
    <row r="293" spans="1:5" s="162" customFormat="1" ht="17">
      <c r="A293" s="5" t="s">
        <v>227</v>
      </c>
      <c r="B293" s="6" t="s">
        <v>46</v>
      </c>
      <c r="C293" s="26" t="s">
        <v>264</v>
      </c>
      <c r="D293" s="162" t="s">
        <v>426</v>
      </c>
      <c r="E293" s="9">
        <v>0.5</v>
      </c>
    </row>
    <row r="294" spans="1:5" s="162" customFormat="1" ht="17">
      <c r="A294" s="5" t="s">
        <v>227</v>
      </c>
      <c r="B294" s="6" t="s">
        <v>46</v>
      </c>
      <c r="C294" s="26" t="s">
        <v>264</v>
      </c>
      <c r="D294" s="162" t="s">
        <v>426</v>
      </c>
      <c r="E294" s="9">
        <v>0.5</v>
      </c>
    </row>
    <row r="295" spans="1:5" s="162" customFormat="1" ht="17">
      <c r="A295" s="5" t="s">
        <v>227</v>
      </c>
      <c r="B295" s="6" t="s">
        <v>46</v>
      </c>
      <c r="C295" s="26" t="s">
        <v>805</v>
      </c>
      <c r="D295" s="162" t="s">
        <v>426</v>
      </c>
      <c r="E295" s="9">
        <v>0.5</v>
      </c>
    </row>
    <row r="296" spans="1:5" ht="17">
      <c r="A296" s="5" t="s">
        <v>227</v>
      </c>
      <c r="B296" s="6" t="s">
        <v>46</v>
      </c>
      <c r="C296" s="26" t="s">
        <v>632</v>
      </c>
      <c r="D296" t="s">
        <v>426</v>
      </c>
      <c r="E296" s="9">
        <v>0.5</v>
      </c>
    </row>
    <row r="297" spans="1:5" s="162" customFormat="1" ht="17">
      <c r="A297" s="7" t="s">
        <v>300</v>
      </c>
      <c r="B297" s="8" t="s">
        <v>46</v>
      </c>
      <c r="C297" s="26" t="s">
        <v>691</v>
      </c>
      <c r="D297" s="162" t="s">
        <v>367</v>
      </c>
      <c r="E297" s="9">
        <v>1</v>
      </c>
    </row>
    <row r="298" spans="1:5" ht="17">
      <c r="A298" s="7" t="s">
        <v>300</v>
      </c>
      <c r="B298" s="8" t="s">
        <v>46</v>
      </c>
      <c r="C298" s="26" t="s">
        <v>136</v>
      </c>
      <c r="D298" t="s">
        <v>367</v>
      </c>
      <c r="E298" s="9">
        <v>1</v>
      </c>
    </row>
    <row r="299" spans="1:5" s="162" customFormat="1" ht="17">
      <c r="A299" s="7" t="s">
        <v>11</v>
      </c>
      <c r="B299" s="8" t="s">
        <v>42</v>
      </c>
      <c r="C299" s="26" t="s">
        <v>73</v>
      </c>
      <c r="D299" s="162" t="s">
        <v>367</v>
      </c>
      <c r="E299" s="9">
        <v>6</v>
      </c>
    </row>
    <row r="300" spans="1:5" s="162" customFormat="1" ht="17">
      <c r="A300" s="7" t="s">
        <v>11</v>
      </c>
      <c r="B300" s="8" t="s">
        <v>42</v>
      </c>
      <c r="C300" s="26" t="s">
        <v>813</v>
      </c>
      <c r="D300" s="162" t="s">
        <v>367</v>
      </c>
      <c r="E300" s="9">
        <v>6</v>
      </c>
    </row>
    <row r="301" spans="1:5" ht="17">
      <c r="A301" s="7" t="s">
        <v>11</v>
      </c>
      <c r="B301" s="8" t="s">
        <v>42</v>
      </c>
      <c r="C301" s="26" t="s">
        <v>817</v>
      </c>
      <c r="D301" t="s">
        <v>367</v>
      </c>
      <c r="E301" s="9">
        <v>6</v>
      </c>
    </row>
    <row r="302" spans="1:5" s="162" customFormat="1" ht="17">
      <c r="A302" s="5" t="s">
        <v>92</v>
      </c>
      <c r="B302" s="6" t="s">
        <v>40</v>
      </c>
      <c r="C302" s="26" t="s">
        <v>782</v>
      </c>
      <c r="D302" s="162" t="s">
        <v>368</v>
      </c>
      <c r="E302" s="9">
        <v>6</v>
      </c>
    </row>
    <row r="303" spans="1:5" ht="17">
      <c r="A303" s="5" t="s">
        <v>92</v>
      </c>
      <c r="B303" s="6" t="s">
        <v>42</v>
      </c>
      <c r="C303" s="26" t="s">
        <v>704</v>
      </c>
      <c r="D303" t="s">
        <v>368</v>
      </c>
      <c r="E303" s="9">
        <v>6</v>
      </c>
    </row>
    <row r="304" spans="1:5" ht="17">
      <c r="A304" s="5" t="s">
        <v>92</v>
      </c>
      <c r="B304" s="6" t="s">
        <v>40</v>
      </c>
      <c r="C304" s="26" t="s">
        <v>1731</v>
      </c>
      <c r="D304" t="s">
        <v>368</v>
      </c>
      <c r="E304" s="9">
        <v>9</v>
      </c>
    </row>
    <row r="305" spans="1:5" ht="17">
      <c r="A305" s="7" t="s">
        <v>159</v>
      </c>
      <c r="B305" s="8" t="s">
        <v>42</v>
      </c>
      <c r="C305" s="26" t="s">
        <v>1011</v>
      </c>
      <c r="D305" t="s">
        <v>322</v>
      </c>
      <c r="E305" s="9">
        <v>15</v>
      </c>
    </row>
    <row r="306" spans="1:5" ht="17">
      <c r="A306" s="5" t="s">
        <v>159</v>
      </c>
      <c r="B306" s="6" t="s">
        <v>45</v>
      </c>
      <c r="C306" s="26" t="s">
        <v>160</v>
      </c>
      <c r="D306" t="s">
        <v>322</v>
      </c>
      <c r="E306" s="9">
        <v>12</v>
      </c>
    </row>
    <row r="307" spans="1:5" s="162" customFormat="1" ht="17">
      <c r="A307" s="7" t="s">
        <v>186</v>
      </c>
      <c r="B307" s="6" t="s">
        <v>46</v>
      </c>
      <c r="C307" s="26" t="s">
        <v>778</v>
      </c>
      <c r="D307" s="162" t="s">
        <v>369</v>
      </c>
      <c r="E307" s="9">
        <v>1</v>
      </c>
    </row>
    <row r="308" spans="1:5" ht="17">
      <c r="A308" s="7" t="s">
        <v>186</v>
      </c>
      <c r="B308" s="6" t="s">
        <v>46</v>
      </c>
      <c r="C308" s="26" t="s">
        <v>811</v>
      </c>
      <c r="D308" t="s">
        <v>369</v>
      </c>
      <c r="E308" s="9">
        <v>1</v>
      </c>
    </row>
    <row r="309" spans="1:5" s="162" customFormat="1" ht="17">
      <c r="A309" s="5" t="s">
        <v>187</v>
      </c>
      <c r="B309" s="6" t="s">
        <v>45</v>
      </c>
      <c r="C309" s="26" t="s">
        <v>706</v>
      </c>
      <c r="D309" s="162" t="s">
        <v>337</v>
      </c>
      <c r="E309" s="9">
        <v>1</v>
      </c>
    </row>
    <row r="310" spans="1:5" s="162" customFormat="1" ht="17">
      <c r="A310" s="5" t="s">
        <v>187</v>
      </c>
      <c r="B310" s="6" t="s">
        <v>45</v>
      </c>
      <c r="C310" s="26" t="s">
        <v>73</v>
      </c>
      <c r="D310" s="162" t="s">
        <v>337</v>
      </c>
      <c r="E310" s="9">
        <v>1</v>
      </c>
    </row>
    <row r="311" spans="1:5" ht="17">
      <c r="A311" s="5" t="s">
        <v>187</v>
      </c>
      <c r="B311" s="6" t="s">
        <v>45</v>
      </c>
      <c r="C311" s="26" t="s">
        <v>217</v>
      </c>
      <c r="D311" t="s">
        <v>337</v>
      </c>
      <c r="E311" s="9">
        <v>1</v>
      </c>
    </row>
    <row r="312" spans="1:5" s="162" customFormat="1" ht="17">
      <c r="A312" s="5" t="s">
        <v>161</v>
      </c>
      <c r="B312" s="6" t="s">
        <v>46</v>
      </c>
      <c r="C312" s="26" t="s">
        <v>1824</v>
      </c>
      <c r="D312" s="162" t="s">
        <v>338</v>
      </c>
      <c r="E312" s="9">
        <v>1</v>
      </c>
    </row>
    <row r="313" spans="1:5" ht="17">
      <c r="A313" s="5" t="s">
        <v>161</v>
      </c>
      <c r="B313" s="6" t="s">
        <v>41</v>
      </c>
      <c r="C313" s="26" t="s">
        <v>712</v>
      </c>
      <c r="D313" t="s">
        <v>338</v>
      </c>
      <c r="E313" s="9">
        <v>1</v>
      </c>
    </row>
    <row r="314" spans="1:5" ht="17">
      <c r="A314" s="5" t="s">
        <v>161</v>
      </c>
      <c r="B314" s="6" t="s">
        <v>42</v>
      </c>
      <c r="C314" s="26" t="s">
        <v>706</v>
      </c>
      <c r="D314" t="s">
        <v>338</v>
      </c>
      <c r="E314" s="9">
        <v>1</v>
      </c>
    </row>
    <row r="315" spans="1:5" s="162" customFormat="1" ht="17">
      <c r="A315" s="5" t="s">
        <v>161</v>
      </c>
      <c r="B315" s="6" t="s">
        <v>42</v>
      </c>
      <c r="C315" s="26" t="s">
        <v>704</v>
      </c>
      <c r="D315" s="162" t="s">
        <v>338</v>
      </c>
      <c r="E315" s="9">
        <v>4</v>
      </c>
    </row>
    <row r="316" spans="1:5" ht="17">
      <c r="A316" s="5" t="s">
        <v>161</v>
      </c>
      <c r="B316" s="6" t="s">
        <v>40</v>
      </c>
      <c r="C316" s="26" t="s">
        <v>16</v>
      </c>
      <c r="D316" t="s">
        <v>338</v>
      </c>
      <c r="E316" s="9">
        <v>4</v>
      </c>
    </row>
    <row r="317" spans="1:5" ht="17">
      <c r="A317" s="5" t="s">
        <v>93</v>
      </c>
      <c r="B317" s="6" t="s">
        <v>41</v>
      </c>
      <c r="C317" s="26" t="s">
        <v>690</v>
      </c>
      <c r="D317" t="s">
        <v>434</v>
      </c>
      <c r="E317" s="9">
        <v>20</v>
      </c>
    </row>
    <row r="318" spans="1:5" ht="17">
      <c r="A318" s="5" t="s">
        <v>726</v>
      </c>
      <c r="B318" s="6" t="s">
        <v>45</v>
      </c>
      <c r="C318" s="26" t="s">
        <v>1692</v>
      </c>
      <c r="D318" s="356" t="s">
        <v>342</v>
      </c>
      <c r="E318" s="9">
        <v>5</v>
      </c>
    </row>
    <row r="319" spans="1:5" s="162" customFormat="1" ht="17">
      <c r="A319" s="5" t="s">
        <v>726</v>
      </c>
      <c r="B319" s="6" t="s">
        <v>45</v>
      </c>
      <c r="C319" s="26" t="s">
        <v>304</v>
      </c>
      <c r="D319" s="162" t="s">
        <v>342</v>
      </c>
      <c r="E319" s="9">
        <v>6</v>
      </c>
    </row>
    <row r="320" spans="1:5" ht="17">
      <c r="A320" s="7" t="s">
        <v>726</v>
      </c>
      <c r="B320" s="8" t="s">
        <v>42</v>
      </c>
      <c r="C320" s="26" t="s">
        <v>12</v>
      </c>
      <c r="D320" t="s">
        <v>342</v>
      </c>
      <c r="E320" s="9">
        <v>6</v>
      </c>
    </row>
    <row r="321" spans="1:5" s="162" customFormat="1" ht="17">
      <c r="A321" s="5" t="s">
        <v>196</v>
      </c>
      <c r="B321" s="6" t="s">
        <v>45</v>
      </c>
      <c r="C321" s="26" t="s">
        <v>902</v>
      </c>
      <c r="D321" s="162" t="s">
        <v>346</v>
      </c>
      <c r="E321" s="9">
        <v>1</v>
      </c>
    </row>
    <row r="322" spans="1:5" s="162" customFormat="1" ht="17">
      <c r="A322" s="5" t="s">
        <v>196</v>
      </c>
      <c r="B322" s="6" t="s">
        <v>45</v>
      </c>
      <c r="C322" s="26" t="s">
        <v>1732</v>
      </c>
      <c r="D322" s="162" t="s">
        <v>346</v>
      </c>
      <c r="E322" s="9">
        <v>1</v>
      </c>
    </row>
    <row r="323" spans="1:5" ht="17">
      <c r="A323" s="5" t="s">
        <v>196</v>
      </c>
      <c r="B323" s="6" t="s">
        <v>45</v>
      </c>
      <c r="C323" s="26" t="s">
        <v>835</v>
      </c>
      <c r="D323" t="s">
        <v>346</v>
      </c>
      <c r="E323" s="9">
        <v>1</v>
      </c>
    </row>
    <row r="324" spans="1:5" s="162" customFormat="1" ht="17">
      <c r="A324" s="5" t="s">
        <v>13</v>
      </c>
      <c r="B324" s="6" t="s">
        <v>42</v>
      </c>
      <c r="C324" s="26" t="s">
        <v>1630</v>
      </c>
      <c r="D324" s="162" t="s">
        <v>376</v>
      </c>
      <c r="E324" s="9">
        <v>1</v>
      </c>
    </row>
    <row r="325" spans="1:5" ht="17">
      <c r="A325" s="5" t="s">
        <v>13</v>
      </c>
      <c r="B325" s="6" t="s">
        <v>42</v>
      </c>
      <c r="C325" s="26" t="s">
        <v>800</v>
      </c>
      <c r="D325" s="162" t="s">
        <v>376</v>
      </c>
      <c r="E325" s="9">
        <v>1</v>
      </c>
    </row>
    <row r="326" spans="1:5" s="162" customFormat="1" ht="17">
      <c r="A326" s="5" t="s">
        <v>197</v>
      </c>
      <c r="B326" s="6" t="s">
        <v>45</v>
      </c>
      <c r="C326" s="26" t="s">
        <v>222</v>
      </c>
      <c r="D326" s="162" t="s">
        <v>346</v>
      </c>
      <c r="E326" s="9">
        <v>2</v>
      </c>
    </row>
    <row r="327" spans="1:5" ht="17">
      <c r="A327" s="5" t="s">
        <v>197</v>
      </c>
      <c r="B327" s="6" t="s">
        <v>42</v>
      </c>
      <c r="C327" s="26" t="s">
        <v>124</v>
      </c>
      <c r="D327" t="s">
        <v>346</v>
      </c>
      <c r="E327" s="9">
        <v>2</v>
      </c>
    </row>
    <row r="328" spans="1:5" ht="17">
      <c r="A328" s="5" t="s">
        <v>197</v>
      </c>
      <c r="B328" s="6" t="s">
        <v>42</v>
      </c>
      <c r="C328" s="26" t="s">
        <v>807</v>
      </c>
      <c r="D328" t="s">
        <v>346</v>
      </c>
      <c r="E328" s="9">
        <v>2</v>
      </c>
    </row>
    <row r="329" spans="1:5" s="162" customFormat="1" ht="17">
      <c r="A329" s="5" t="s">
        <v>237</v>
      </c>
      <c r="B329" s="6" t="s">
        <v>40</v>
      </c>
      <c r="C329" s="26" t="s">
        <v>707</v>
      </c>
      <c r="D329" s="162" t="s">
        <v>316</v>
      </c>
      <c r="E329" s="9">
        <v>2</v>
      </c>
    </row>
    <row r="330" spans="1:5" ht="17">
      <c r="A330" s="5" t="s">
        <v>237</v>
      </c>
      <c r="B330" s="6" t="s">
        <v>40</v>
      </c>
      <c r="C330" s="26" t="s">
        <v>495</v>
      </c>
      <c r="D330" t="s">
        <v>316</v>
      </c>
      <c r="E330" s="9">
        <v>2</v>
      </c>
    </row>
    <row r="331" spans="1:5" s="162" customFormat="1" ht="17">
      <c r="A331" s="5" t="s">
        <v>14</v>
      </c>
      <c r="B331" s="6" t="s">
        <v>45</v>
      </c>
      <c r="C331" s="26" t="s">
        <v>1727</v>
      </c>
      <c r="D331" s="383" t="s">
        <v>435</v>
      </c>
      <c r="E331" s="9">
        <v>4</v>
      </c>
    </row>
    <row r="332" spans="1:5" ht="17">
      <c r="A332" s="7" t="s">
        <v>14</v>
      </c>
      <c r="B332" s="8" t="s">
        <v>41</v>
      </c>
      <c r="C332" s="26" t="s">
        <v>749</v>
      </c>
      <c r="D332" t="s">
        <v>435</v>
      </c>
      <c r="E332" s="9">
        <v>4</v>
      </c>
    </row>
    <row r="333" spans="1:5" s="162" customFormat="1" ht="17">
      <c r="A333" s="5" t="s">
        <v>14</v>
      </c>
      <c r="B333" s="6" t="s">
        <v>45</v>
      </c>
      <c r="C333" s="26" t="s">
        <v>792</v>
      </c>
      <c r="D333" s="162" t="s">
        <v>435</v>
      </c>
      <c r="E333" s="9">
        <v>2</v>
      </c>
    </row>
    <row r="334" spans="1:5" ht="17">
      <c r="A334" s="7" t="s">
        <v>14</v>
      </c>
      <c r="B334" s="8" t="s">
        <v>41</v>
      </c>
      <c r="C334" s="26" t="s">
        <v>495</v>
      </c>
      <c r="D334" t="s">
        <v>435</v>
      </c>
      <c r="E334" s="9">
        <v>2</v>
      </c>
    </row>
    <row r="335" spans="1:5" s="162" customFormat="1" ht="17">
      <c r="A335" s="5" t="s">
        <v>216</v>
      </c>
      <c r="B335" s="6" t="s">
        <v>42</v>
      </c>
      <c r="C335" s="26" t="s">
        <v>217</v>
      </c>
      <c r="D335" s="162" t="s">
        <v>436</v>
      </c>
      <c r="E335" s="9">
        <v>10</v>
      </c>
    </row>
    <row r="336" spans="1:5" ht="17">
      <c r="A336" s="5" t="s">
        <v>216</v>
      </c>
      <c r="B336" s="6" t="s">
        <v>42</v>
      </c>
      <c r="C336" s="26" t="s">
        <v>136</v>
      </c>
      <c r="D336" t="s">
        <v>436</v>
      </c>
      <c r="E336" s="9">
        <v>10</v>
      </c>
    </row>
    <row r="337" spans="1:5" s="162" customFormat="1" ht="17">
      <c r="A337" s="5" t="s">
        <v>733</v>
      </c>
      <c r="B337" s="6" t="s">
        <v>45</v>
      </c>
      <c r="C337" s="26" t="s">
        <v>690</v>
      </c>
      <c r="D337" s="383" t="s">
        <v>437</v>
      </c>
      <c r="E337" s="9">
        <v>1</v>
      </c>
    </row>
    <row r="338" spans="1:5" ht="17">
      <c r="A338" s="5" t="s">
        <v>733</v>
      </c>
      <c r="B338" s="6" t="s">
        <v>45</v>
      </c>
      <c r="C338" s="26" t="s">
        <v>180</v>
      </c>
      <c r="D338" t="s">
        <v>437</v>
      </c>
      <c r="E338" s="9">
        <v>1</v>
      </c>
    </row>
    <row r="339" spans="1:5" ht="17">
      <c r="A339" s="5" t="s">
        <v>283</v>
      </c>
      <c r="B339" s="6" t="s">
        <v>46</v>
      </c>
      <c r="C339" s="26" t="s">
        <v>164</v>
      </c>
      <c r="D339" t="s">
        <v>350</v>
      </c>
      <c r="E339" s="9">
        <v>0.1</v>
      </c>
    </row>
    <row r="340" spans="1:5" ht="17">
      <c r="A340" s="7" t="s">
        <v>15</v>
      </c>
      <c r="B340" s="8" t="s">
        <v>41</v>
      </c>
      <c r="C340" s="26" t="s">
        <v>16</v>
      </c>
      <c r="D340" t="s">
        <v>350</v>
      </c>
      <c r="E340" s="9">
        <v>5</v>
      </c>
    </row>
    <row r="341" spans="1:5" ht="17">
      <c r="A341" s="5" t="s">
        <v>198</v>
      </c>
      <c r="B341" s="6" t="s">
        <v>40</v>
      </c>
      <c r="C341" s="26" t="s">
        <v>706</v>
      </c>
      <c r="D341" t="s">
        <v>313</v>
      </c>
      <c r="E341" s="9">
        <v>1</v>
      </c>
    </row>
    <row r="342" spans="1:5" ht="17">
      <c r="A342" s="5" t="s">
        <v>162</v>
      </c>
      <c r="B342" s="6" t="s">
        <v>42</v>
      </c>
      <c r="C342" s="26" t="s">
        <v>160</v>
      </c>
      <c r="D342" t="s">
        <v>313</v>
      </c>
      <c r="E342" s="9">
        <v>0.2</v>
      </c>
    </row>
    <row r="343" spans="1:5" ht="17">
      <c r="A343" s="5" t="s">
        <v>282</v>
      </c>
      <c r="B343" s="6" t="s">
        <v>42</v>
      </c>
      <c r="C343" s="26" t="s">
        <v>695</v>
      </c>
      <c r="D343" t="s">
        <v>313</v>
      </c>
      <c r="E343" s="9">
        <v>3.5</v>
      </c>
    </row>
    <row r="344" spans="1:5" s="162" customFormat="1" ht="17">
      <c r="A344" s="5" t="s">
        <v>727</v>
      </c>
      <c r="B344" s="6" t="s">
        <v>40</v>
      </c>
      <c r="C344" s="26" t="s">
        <v>797</v>
      </c>
      <c r="D344" s="162" t="s">
        <v>370</v>
      </c>
      <c r="E344" s="9">
        <v>3.5</v>
      </c>
    </row>
    <row r="345" spans="1:5" ht="17">
      <c r="A345" s="5" t="s">
        <v>727</v>
      </c>
      <c r="B345" s="6" t="s">
        <v>40</v>
      </c>
      <c r="C345" s="26" t="s">
        <v>828</v>
      </c>
      <c r="D345" t="s">
        <v>370</v>
      </c>
      <c r="E345" s="9">
        <v>3.5</v>
      </c>
    </row>
    <row r="346" spans="1:5" ht="17">
      <c r="A346" s="7" t="s">
        <v>17</v>
      </c>
      <c r="B346" s="8" t="s">
        <v>45</v>
      </c>
      <c r="C346" s="26" t="s">
        <v>691</v>
      </c>
      <c r="D346" t="s">
        <v>371</v>
      </c>
      <c r="E346" s="9">
        <v>0.5</v>
      </c>
    </row>
    <row r="347" spans="1:5" s="162" customFormat="1" ht="17">
      <c r="A347" s="7" t="s">
        <v>17</v>
      </c>
      <c r="B347" s="8" t="s">
        <v>45</v>
      </c>
      <c r="C347" s="26" t="s">
        <v>800</v>
      </c>
      <c r="D347" s="162" t="s">
        <v>371</v>
      </c>
      <c r="E347" s="9">
        <v>4</v>
      </c>
    </row>
    <row r="348" spans="1:5" s="162" customFormat="1" ht="17">
      <c r="A348" s="7" t="s">
        <v>17</v>
      </c>
      <c r="B348" s="8" t="s">
        <v>45</v>
      </c>
      <c r="C348" s="26" t="s">
        <v>602</v>
      </c>
      <c r="D348" s="162" t="s">
        <v>371</v>
      </c>
      <c r="E348" s="9">
        <v>4</v>
      </c>
    </row>
    <row r="349" spans="1:5" ht="17">
      <c r="A349" s="5" t="s">
        <v>17</v>
      </c>
      <c r="B349" s="6" t="s">
        <v>42</v>
      </c>
      <c r="C349" s="26" t="s">
        <v>682</v>
      </c>
      <c r="D349" t="s">
        <v>371</v>
      </c>
      <c r="E349" s="9">
        <v>4</v>
      </c>
    </row>
    <row r="350" spans="1:5" s="162" customFormat="1" ht="17">
      <c r="A350" s="5" t="s">
        <v>199</v>
      </c>
      <c r="B350" s="6" t="s">
        <v>42</v>
      </c>
      <c r="C350" s="26" t="s">
        <v>801</v>
      </c>
      <c r="D350" s="162" t="s">
        <v>330</v>
      </c>
      <c r="E350" s="9">
        <v>1</v>
      </c>
    </row>
    <row r="351" spans="1:5" ht="17">
      <c r="A351" s="5" t="s">
        <v>199</v>
      </c>
      <c r="B351" s="6" t="s">
        <v>40</v>
      </c>
      <c r="C351" s="26" t="s">
        <v>602</v>
      </c>
      <c r="D351" t="s">
        <v>330</v>
      </c>
      <c r="E351" s="9">
        <v>1</v>
      </c>
    </row>
    <row r="352" spans="1:5" s="162" customFormat="1" ht="17">
      <c r="A352" s="5" t="s">
        <v>199</v>
      </c>
      <c r="B352" s="6" t="s">
        <v>40</v>
      </c>
      <c r="C352" s="26" t="s">
        <v>4</v>
      </c>
      <c r="D352" s="162" t="s">
        <v>330</v>
      </c>
      <c r="E352" s="9">
        <v>1</v>
      </c>
    </row>
    <row r="353" spans="1:5" ht="17">
      <c r="A353" s="5" t="s">
        <v>199</v>
      </c>
      <c r="B353" s="6" t="s">
        <v>42</v>
      </c>
      <c r="C353" s="26" t="s">
        <v>647</v>
      </c>
      <c r="D353" t="s">
        <v>330</v>
      </c>
      <c r="E353" s="9">
        <v>1</v>
      </c>
    </row>
    <row r="354" spans="1:5" s="162" customFormat="1" ht="17">
      <c r="A354" s="5" t="s">
        <v>188</v>
      </c>
      <c r="B354" s="6" t="s">
        <v>41</v>
      </c>
      <c r="C354" s="26" t="s">
        <v>706</v>
      </c>
      <c r="D354" s="162" t="s">
        <v>376</v>
      </c>
      <c r="E354" s="9">
        <v>0.1</v>
      </c>
    </row>
    <row r="355" spans="1:5" s="162" customFormat="1" ht="17">
      <c r="A355" s="5" t="s">
        <v>188</v>
      </c>
      <c r="B355" s="6" t="s">
        <v>41</v>
      </c>
      <c r="C355" s="26" t="s">
        <v>4</v>
      </c>
      <c r="D355" s="162" t="s">
        <v>376</v>
      </c>
      <c r="E355" s="9">
        <v>0.1</v>
      </c>
    </row>
    <row r="356" spans="1:5" ht="17">
      <c r="A356" s="5" t="s">
        <v>188</v>
      </c>
      <c r="B356" s="6" t="s">
        <v>41</v>
      </c>
      <c r="C356" s="26" t="s">
        <v>705</v>
      </c>
      <c r="D356" t="s">
        <v>376</v>
      </c>
      <c r="E356" s="9">
        <v>0.1</v>
      </c>
    </row>
    <row r="357" spans="1:5" s="162" customFormat="1" ht="17">
      <c r="A357" s="5" t="s">
        <v>94</v>
      </c>
      <c r="B357" s="6" t="s">
        <v>42</v>
      </c>
      <c r="C357" s="26" t="s">
        <v>810</v>
      </c>
      <c r="D357" s="162" t="s">
        <v>435</v>
      </c>
      <c r="E357" s="9">
        <v>5</v>
      </c>
    </row>
    <row r="358" spans="1:5" ht="17">
      <c r="A358" s="5" t="s">
        <v>94</v>
      </c>
      <c r="B358" s="6" t="s">
        <v>42</v>
      </c>
      <c r="C358" s="26" t="s">
        <v>230</v>
      </c>
      <c r="D358" t="s">
        <v>435</v>
      </c>
      <c r="E358" s="9">
        <v>5</v>
      </c>
    </row>
    <row r="359" spans="1:5" s="162" customFormat="1" ht="17">
      <c r="A359" s="5" t="s">
        <v>200</v>
      </c>
      <c r="B359" s="6" t="s">
        <v>40</v>
      </c>
      <c r="C359" s="26" t="s">
        <v>136</v>
      </c>
      <c r="D359" s="162" t="s">
        <v>315</v>
      </c>
      <c r="E359" s="9">
        <v>0.1</v>
      </c>
    </row>
    <row r="360" spans="1:5" ht="17">
      <c r="A360" s="5" t="s">
        <v>200</v>
      </c>
      <c r="B360" s="6" t="s">
        <v>40</v>
      </c>
      <c r="C360" s="26" t="s">
        <v>813</v>
      </c>
      <c r="D360" t="s">
        <v>315</v>
      </c>
      <c r="E360" s="9">
        <v>0.1</v>
      </c>
    </row>
    <row r="361" spans="1:5" s="162" customFormat="1" ht="17">
      <c r="A361" s="5" t="s">
        <v>728</v>
      </c>
      <c r="B361" s="6" t="s">
        <v>45</v>
      </c>
      <c r="C361" s="26" t="s">
        <v>690</v>
      </c>
      <c r="D361" s="162" t="s">
        <v>315</v>
      </c>
      <c r="E361" s="9">
        <v>1</v>
      </c>
    </row>
    <row r="362" spans="1:5" ht="17">
      <c r="A362" s="5" t="s">
        <v>728</v>
      </c>
      <c r="B362" s="6" t="s">
        <v>45</v>
      </c>
      <c r="C362" s="26" t="s">
        <v>690</v>
      </c>
      <c r="D362" t="s">
        <v>315</v>
      </c>
      <c r="E362" s="9">
        <v>1</v>
      </c>
    </row>
    <row r="363" spans="1:5" ht="17">
      <c r="A363" s="5" t="s">
        <v>1797</v>
      </c>
      <c r="B363" s="6" t="s">
        <v>45</v>
      </c>
      <c r="C363" s="26" t="s">
        <v>1606</v>
      </c>
      <c r="D363" t="s">
        <v>313</v>
      </c>
      <c r="E363" s="9" t="s">
        <v>1607</v>
      </c>
    </row>
    <row r="364" spans="1:5" s="162" customFormat="1" ht="17">
      <c r="A364" s="5" t="s">
        <v>163</v>
      </c>
      <c r="B364" s="6" t="s">
        <v>46</v>
      </c>
      <c r="C364" s="26" t="s">
        <v>780</v>
      </c>
      <c r="D364" s="162" t="s">
        <v>329</v>
      </c>
      <c r="E364" s="9">
        <v>1</v>
      </c>
    </row>
    <row r="365" spans="1:5" ht="17">
      <c r="A365" s="5" t="s">
        <v>163</v>
      </c>
      <c r="B365" s="6" t="s">
        <v>46</v>
      </c>
      <c r="C365" s="26" t="s">
        <v>795</v>
      </c>
      <c r="D365" t="s">
        <v>329</v>
      </c>
      <c r="E365" s="9">
        <v>1</v>
      </c>
    </row>
    <row r="366" spans="1:5" s="162" customFormat="1" ht="17">
      <c r="A366" s="5" t="s">
        <v>95</v>
      </c>
      <c r="B366" s="6" t="s">
        <v>42</v>
      </c>
      <c r="C366" s="26" t="s">
        <v>1293</v>
      </c>
      <c r="D366" s="162" t="s">
        <v>372</v>
      </c>
      <c r="E366" s="9">
        <v>0.5</v>
      </c>
    </row>
    <row r="367" spans="1:5" ht="17">
      <c r="A367" s="5" t="s">
        <v>95</v>
      </c>
      <c r="B367" s="6" t="s">
        <v>45</v>
      </c>
      <c r="C367" s="26" t="s">
        <v>691</v>
      </c>
      <c r="D367" t="s">
        <v>372</v>
      </c>
      <c r="E367" s="9">
        <v>0.5</v>
      </c>
    </row>
    <row r="368" spans="1:5" s="162" customFormat="1" ht="17">
      <c r="A368" s="5" t="s">
        <v>95</v>
      </c>
      <c r="B368" s="6" t="s">
        <v>42</v>
      </c>
      <c r="C368" s="26" t="s">
        <v>704</v>
      </c>
      <c r="D368" s="162" t="s">
        <v>372</v>
      </c>
      <c r="E368" s="9">
        <v>2</v>
      </c>
    </row>
    <row r="369" spans="1:5" ht="17">
      <c r="A369" s="5" t="s">
        <v>95</v>
      </c>
      <c r="B369" s="6" t="s">
        <v>45</v>
      </c>
      <c r="C369" s="26" t="s">
        <v>578</v>
      </c>
      <c r="D369" t="s">
        <v>372</v>
      </c>
      <c r="E369" s="9">
        <v>2</v>
      </c>
    </row>
    <row r="370" spans="1:5" ht="17">
      <c r="A370" s="5" t="s">
        <v>314</v>
      </c>
      <c r="B370" s="6" t="s">
        <v>42</v>
      </c>
      <c r="C370" s="26" t="s">
        <v>160</v>
      </c>
      <c r="D370" s="162" t="s">
        <v>372</v>
      </c>
      <c r="E370" s="9">
        <v>16</v>
      </c>
    </row>
    <row r="371" spans="1:5" s="162" customFormat="1" ht="16" customHeight="1">
      <c r="A371" s="5" t="s">
        <v>139</v>
      </c>
      <c r="B371" s="6" t="s">
        <v>42</v>
      </c>
      <c r="C371" s="26" t="s">
        <v>831</v>
      </c>
      <c r="D371" s="162" t="s">
        <v>338</v>
      </c>
      <c r="E371" s="9">
        <v>0.25</v>
      </c>
    </row>
    <row r="372" spans="1:5" ht="16" customHeight="1">
      <c r="A372" s="5" t="s">
        <v>139</v>
      </c>
      <c r="B372" s="6" t="s">
        <v>42</v>
      </c>
      <c r="C372" s="26" t="s">
        <v>177</v>
      </c>
      <c r="D372" t="s">
        <v>338</v>
      </c>
      <c r="E372" s="9">
        <v>0.25</v>
      </c>
    </row>
    <row r="373" spans="1:5" s="162" customFormat="1" ht="17">
      <c r="A373" s="5" t="s">
        <v>238</v>
      </c>
      <c r="B373" s="6" t="s">
        <v>46</v>
      </c>
      <c r="C373" s="26" t="s">
        <v>222</v>
      </c>
      <c r="D373" s="162" t="s">
        <v>350</v>
      </c>
      <c r="E373" s="9">
        <v>0.25</v>
      </c>
    </row>
    <row r="374" spans="1:5" s="162" customFormat="1" ht="17">
      <c r="A374" s="5" t="s">
        <v>238</v>
      </c>
      <c r="B374" s="6" t="s">
        <v>46</v>
      </c>
      <c r="C374" s="26" t="s">
        <v>705</v>
      </c>
      <c r="D374" s="162" t="s">
        <v>350</v>
      </c>
      <c r="E374" s="9">
        <v>0.25</v>
      </c>
    </row>
    <row r="375" spans="1:5" ht="17">
      <c r="A375" s="5" t="s">
        <v>238</v>
      </c>
      <c r="B375" s="6" t="s">
        <v>46</v>
      </c>
      <c r="C375" s="26" t="s">
        <v>836</v>
      </c>
      <c r="D375" t="s">
        <v>350</v>
      </c>
      <c r="E375" s="9">
        <v>0.25</v>
      </c>
    </row>
    <row r="376" spans="1:5" s="162" customFormat="1" ht="17">
      <c r="A376" s="5" t="s">
        <v>373</v>
      </c>
      <c r="B376" s="6" t="s">
        <v>40</v>
      </c>
      <c r="C376" s="26" t="s">
        <v>73</v>
      </c>
      <c r="D376" s="383" t="s">
        <v>342</v>
      </c>
      <c r="E376" s="9">
        <v>1.5</v>
      </c>
    </row>
    <row r="377" spans="1:5" ht="17">
      <c r="A377" s="5" t="s">
        <v>373</v>
      </c>
      <c r="B377" s="6" t="s">
        <v>42</v>
      </c>
      <c r="C377" s="26" t="s">
        <v>130</v>
      </c>
      <c r="D377" t="s">
        <v>342</v>
      </c>
      <c r="E377" s="9">
        <v>1.5</v>
      </c>
    </row>
    <row r="378" spans="1:5" s="162" customFormat="1" ht="17">
      <c r="A378" s="5" t="s">
        <v>373</v>
      </c>
      <c r="B378" s="6" t="s">
        <v>42</v>
      </c>
      <c r="C378" s="26" t="s">
        <v>136</v>
      </c>
      <c r="D378" s="162" t="s">
        <v>342</v>
      </c>
      <c r="E378" s="9">
        <v>0.01</v>
      </c>
    </row>
    <row r="379" spans="1:5" ht="17">
      <c r="A379" s="5" t="s">
        <v>373</v>
      </c>
      <c r="B379" s="6" t="s">
        <v>40</v>
      </c>
      <c r="C379" s="26" t="s">
        <v>828</v>
      </c>
      <c r="D379" t="s">
        <v>342</v>
      </c>
      <c r="E379" s="9">
        <v>0.01</v>
      </c>
    </row>
    <row r="380" spans="1:5" ht="17">
      <c r="A380" s="5" t="s">
        <v>504</v>
      </c>
      <c r="B380" s="6" t="s">
        <v>41</v>
      </c>
      <c r="C380" s="26" t="s">
        <v>219</v>
      </c>
      <c r="D380" t="s">
        <v>332</v>
      </c>
      <c r="E380" s="9">
        <v>0.01</v>
      </c>
    </row>
    <row r="381" spans="1:5" s="162" customFormat="1" ht="17">
      <c r="A381" s="5" t="s">
        <v>98</v>
      </c>
      <c r="B381" s="6" t="s">
        <v>42</v>
      </c>
      <c r="C381" s="26" t="s">
        <v>690</v>
      </c>
      <c r="D381" s="162" t="s">
        <v>332</v>
      </c>
      <c r="E381" s="9">
        <v>5</v>
      </c>
    </row>
    <row r="382" spans="1:5" ht="17">
      <c r="A382" s="5" t="s">
        <v>98</v>
      </c>
      <c r="B382" s="6" t="s">
        <v>40</v>
      </c>
      <c r="C382" s="26" t="s">
        <v>749</v>
      </c>
      <c r="D382" t="s">
        <v>332</v>
      </c>
      <c r="E382" s="9">
        <v>5</v>
      </c>
    </row>
    <row r="383" spans="1:5" ht="17">
      <c r="A383" s="5" t="s">
        <v>98</v>
      </c>
      <c r="B383" s="6" t="s">
        <v>40</v>
      </c>
      <c r="C383" s="26" t="s">
        <v>789</v>
      </c>
      <c r="D383" t="s">
        <v>332</v>
      </c>
      <c r="E383" s="9">
        <v>5</v>
      </c>
    </row>
    <row r="384" spans="1:5" s="162" customFormat="1" ht="17">
      <c r="A384" s="7" t="s">
        <v>88</v>
      </c>
      <c r="B384" s="8" t="s">
        <v>45</v>
      </c>
      <c r="C384" s="26" t="s">
        <v>222</v>
      </c>
      <c r="D384" s="162" t="s">
        <v>331</v>
      </c>
      <c r="E384" s="9">
        <v>5</v>
      </c>
    </row>
    <row r="385" spans="1:5" ht="17">
      <c r="A385" s="7" t="s">
        <v>88</v>
      </c>
      <c r="B385" s="8" t="s">
        <v>42</v>
      </c>
      <c r="C385" s="26" t="s">
        <v>4</v>
      </c>
      <c r="D385" t="s">
        <v>331</v>
      </c>
      <c r="E385" s="9">
        <v>5</v>
      </c>
    </row>
    <row r="386" spans="1:5" ht="17">
      <c r="A386" s="7" t="s">
        <v>88</v>
      </c>
      <c r="B386" s="8" t="s">
        <v>42</v>
      </c>
      <c r="C386" s="26" t="s">
        <v>829</v>
      </c>
      <c r="D386" t="s">
        <v>331</v>
      </c>
      <c r="E386" s="9">
        <v>2</v>
      </c>
    </row>
    <row r="387" spans="1:5" s="162" customFormat="1" ht="17">
      <c r="A387" s="5" t="s">
        <v>729</v>
      </c>
      <c r="B387" s="6" t="s">
        <v>41</v>
      </c>
      <c r="C387" s="26" t="s">
        <v>684</v>
      </c>
      <c r="D387" s="162" t="s">
        <v>331</v>
      </c>
      <c r="E387" s="9">
        <v>2.5</v>
      </c>
    </row>
    <row r="388" spans="1:5" ht="17">
      <c r="A388" s="5" t="s">
        <v>729</v>
      </c>
      <c r="B388" s="6" t="s">
        <v>41</v>
      </c>
      <c r="C388" s="26" t="s">
        <v>4</v>
      </c>
      <c r="D388" t="s">
        <v>331</v>
      </c>
      <c r="E388" s="9">
        <v>2.5</v>
      </c>
    </row>
    <row r="389" spans="1:5" s="162" customFormat="1" ht="17">
      <c r="A389" s="5" t="s">
        <v>207</v>
      </c>
      <c r="B389" s="6" t="s">
        <v>42</v>
      </c>
      <c r="C389" s="26" t="s">
        <v>691</v>
      </c>
      <c r="D389" s="162" t="s">
        <v>438</v>
      </c>
      <c r="E389" s="9">
        <v>1</v>
      </c>
    </row>
    <row r="390" spans="1:5" ht="17">
      <c r="A390" s="5" t="s">
        <v>207</v>
      </c>
      <c r="B390" s="6" t="s">
        <v>42</v>
      </c>
      <c r="C390" s="26" t="s">
        <v>136</v>
      </c>
      <c r="D390" t="s">
        <v>438</v>
      </c>
      <c r="E390" s="9">
        <v>1</v>
      </c>
    </row>
    <row r="391" spans="1:5" s="387" customFormat="1" ht="17">
      <c r="A391" s="5" t="s">
        <v>165</v>
      </c>
      <c r="B391" s="6" t="s">
        <v>40</v>
      </c>
      <c r="C391" s="26" t="s">
        <v>243</v>
      </c>
      <c r="D391" s="387" t="s">
        <v>2501</v>
      </c>
      <c r="E391" s="9">
        <v>1</v>
      </c>
    </row>
    <row r="392" spans="1:5" ht="17">
      <c r="A392" s="5" t="s">
        <v>165</v>
      </c>
      <c r="B392" s="6" t="s">
        <v>42</v>
      </c>
      <c r="C392" s="26" t="s">
        <v>688</v>
      </c>
      <c r="D392" t="s">
        <v>2501</v>
      </c>
      <c r="E392" s="9">
        <v>1</v>
      </c>
    </row>
    <row r="393" spans="1:5" s="162" customFormat="1" ht="17">
      <c r="A393" s="5" t="s">
        <v>218</v>
      </c>
      <c r="B393" s="6" t="s">
        <v>45</v>
      </c>
      <c r="C393" s="26" t="s">
        <v>779</v>
      </c>
      <c r="D393" s="162" t="s">
        <v>358</v>
      </c>
      <c r="E393" s="9">
        <v>0.1</v>
      </c>
    </row>
    <row r="394" spans="1:5" ht="17">
      <c r="A394" s="5" t="s">
        <v>218</v>
      </c>
      <c r="B394" s="6" t="s">
        <v>42</v>
      </c>
      <c r="C394" s="26" t="s">
        <v>73</v>
      </c>
      <c r="D394" t="s">
        <v>358</v>
      </c>
      <c r="E394" s="9">
        <v>0.1</v>
      </c>
    </row>
    <row r="395" spans="1:5" s="162" customFormat="1" ht="17">
      <c r="A395" s="5" t="s">
        <v>218</v>
      </c>
      <c r="B395" s="6" t="s">
        <v>45</v>
      </c>
      <c r="C395" s="26" t="s">
        <v>222</v>
      </c>
      <c r="D395" s="162" t="s">
        <v>358</v>
      </c>
      <c r="E395" s="9">
        <v>1</v>
      </c>
    </row>
    <row r="396" spans="1:5" ht="17">
      <c r="A396" s="5" t="s">
        <v>218</v>
      </c>
      <c r="B396" s="6" t="s">
        <v>42</v>
      </c>
      <c r="C396" s="26" t="s">
        <v>228</v>
      </c>
      <c r="D396" t="s">
        <v>358</v>
      </c>
      <c r="E396" s="9">
        <v>1</v>
      </c>
    </row>
    <row r="397" spans="1:5" s="162" customFormat="1" ht="17">
      <c r="A397" s="5" t="s">
        <v>166</v>
      </c>
      <c r="B397" s="6" t="s">
        <v>40</v>
      </c>
      <c r="C397" s="26" t="s">
        <v>772</v>
      </c>
      <c r="D397" s="162" t="s">
        <v>396</v>
      </c>
      <c r="E397" s="9">
        <v>14</v>
      </c>
    </row>
    <row r="398" spans="1:5" ht="17">
      <c r="A398" s="5" t="s">
        <v>166</v>
      </c>
      <c r="B398" s="6" t="s">
        <v>40</v>
      </c>
      <c r="C398" s="26" t="s">
        <v>793</v>
      </c>
      <c r="D398" t="s">
        <v>396</v>
      </c>
      <c r="E398" s="9">
        <v>14</v>
      </c>
    </row>
    <row r="399" spans="1:5" ht="17">
      <c r="A399" s="5" t="s">
        <v>167</v>
      </c>
      <c r="B399" s="6" t="s">
        <v>41</v>
      </c>
      <c r="C399" s="26" t="s">
        <v>702</v>
      </c>
      <c r="D399" t="s">
        <v>374</v>
      </c>
      <c r="E399" s="9">
        <v>14</v>
      </c>
    </row>
    <row r="400" spans="1:5" s="162" customFormat="1" ht="16" customHeight="1">
      <c r="A400" s="5" t="s">
        <v>96</v>
      </c>
      <c r="B400" s="6" t="s">
        <v>45</v>
      </c>
      <c r="C400" s="26" t="s">
        <v>777</v>
      </c>
      <c r="D400" s="162" t="s">
        <v>439</v>
      </c>
      <c r="E400" s="9">
        <v>5</v>
      </c>
    </row>
    <row r="401" spans="1:5" ht="16" customHeight="1">
      <c r="A401" s="5" t="s">
        <v>96</v>
      </c>
      <c r="B401" s="6" t="s">
        <v>46</v>
      </c>
      <c r="C401" s="26" t="s">
        <v>712</v>
      </c>
      <c r="D401" t="s">
        <v>439</v>
      </c>
      <c r="E401" s="9">
        <v>5</v>
      </c>
    </row>
    <row r="402" spans="1:5" s="162" customFormat="1" ht="17">
      <c r="A402" s="5" t="s">
        <v>96</v>
      </c>
      <c r="B402" s="6" t="s">
        <v>46</v>
      </c>
      <c r="C402" s="26" t="s">
        <v>203</v>
      </c>
      <c r="D402" s="162" t="s">
        <v>439</v>
      </c>
      <c r="E402" s="9">
        <v>0.1</v>
      </c>
    </row>
    <row r="403" spans="1:5" s="162" customFormat="1" ht="17">
      <c r="A403" s="5" t="s">
        <v>96</v>
      </c>
      <c r="B403" s="6" t="s">
        <v>45</v>
      </c>
      <c r="C403" s="26" t="s">
        <v>217</v>
      </c>
      <c r="D403" s="162" t="s">
        <v>439</v>
      </c>
      <c r="E403" s="9">
        <v>0.1</v>
      </c>
    </row>
    <row r="404" spans="1:5" ht="17">
      <c r="A404" s="5" t="s">
        <v>96</v>
      </c>
      <c r="B404" s="6" t="s">
        <v>46</v>
      </c>
      <c r="C404" s="26" t="s">
        <v>177</v>
      </c>
      <c r="D404" t="s">
        <v>439</v>
      </c>
      <c r="E404" s="9">
        <v>0.1</v>
      </c>
    </row>
    <row r="405" spans="1:5" s="162" customFormat="1" ht="16" customHeight="1">
      <c r="A405" s="5" t="s">
        <v>97</v>
      </c>
      <c r="B405" s="6" t="s">
        <v>45</v>
      </c>
      <c r="C405" s="26" t="s">
        <v>685</v>
      </c>
      <c r="D405" s="162" t="s">
        <v>329</v>
      </c>
      <c r="E405" s="9">
        <v>0.5</v>
      </c>
    </row>
    <row r="406" spans="1:5" ht="16" customHeight="1">
      <c r="A406" s="5" t="s">
        <v>97</v>
      </c>
      <c r="B406" s="6" t="s">
        <v>45</v>
      </c>
      <c r="C406" s="26" t="s">
        <v>814</v>
      </c>
      <c r="D406" t="s">
        <v>329</v>
      </c>
      <c r="E406" s="9">
        <v>0.5</v>
      </c>
    </row>
    <row r="407" spans="1:5" s="162" customFormat="1" ht="16" customHeight="1">
      <c r="A407" s="5" t="s">
        <v>106</v>
      </c>
      <c r="B407" s="6" t="s">
        <v>40</v>
      </c>
      <c r="C407" s="26" t="s">
        <v>73</v>
      </c>
      <c r="D407" s="162" t="s">
        <v>358</v>
      </c>
      <c r="E407" s="9">
        <v>1.5</v>
      </c>
    </row>
    <row r="408" spans="1:5" ht="16" customHeight="1">
      <c r="A408" s="5" t="s">
        <v>106</v>
      </c>
      <c r="B408" s="6" t="s">
        <v>40</v>
      </c>
      <c r="C408" s="26" t="s">
        <v>602</v>
      </c>
      <c r="D408" t="s">
        <v>358</v>
      </c>
      <c r="E408" s="9">
        <v>1.5</v>
      </c>
    </row>
    <row r="409" spans="1:5" ht="16" customHeight="1">
      <c r="A409" s="5" t="s">
        <v>263</v>
      </c>
      <c r="B409" s="6" t="s">
        <v>41</v>
      </c>
      <c r="C409" s="26" t="s">
        <v>230</v>
      </c>
      <c r="D409" t="s">
        <v>434</v>
      </c>
      <c r="E409" s="9">
        <v>6</v>
      </c>
    </row>
    <row r="410" spans="1:5" ht="17">
      <c r="A410" s="5" t="s">
        <v>262</v>
      </c>
      <c r="B410" s="6" t="s">
        <v>42</v>
      </c>
      <c r="C410" s="26" t="s">
        <v>219</v>
      </c>
      <c r="D410" t="s">
        <v>434</v>
      </c>
      <c r="E410" s="9">
        <v>8</v>
      </c>
    </row>
    <row r="411" spans="1:5" s="371" customFormat="1" ht="17">
      <c r="A411" s="5" t="s">
        <v>2376</v>
      </c>
      <c r="B411" s="6" t="s">
        <v>46</v>
      </c>
      <c r="C411" s="26" t="s">
        <v>785</v>
      </c>
      <c r="D411" s="371" t="s">
        <v>318</v>
      </c>
      <c r="E411" s="9">
        <v>0.1</v>
      </c>
    </row>
    <row r="412" spans="1:5" s="348" customFormat="1" ht="17">
      <c r="A412" s="5" t="s">
        <v>2376</v>
      </c>
      <c r="B412" s="6" t="s">
        <v>46</v>
      </c>
      <c r="C412" s="26" t="s">
        <v>2379</v>
      </c>
      <c r="D412" s="348" t="s">
        <v>318</v>
      </c>
      <c r="E412" s="9">
        <v>0.1</v>
      </c>
    </row>
    <row r="413" spans="1:5" s="348" customFormat="1" ht="17">
      <c r="A413" s="5" t="s">
        <v>2376</v>
      </c>
      <c r="B413" s="6" t="s">
        <v>46</v>
      </c>
      <c r="C413" s="26" t="s">
        <v>2378</v>
      </c>
      <c r="D413" s="348" t="s">
        <v>318</v>
      </c>
      <c r="E413" s="9">
        <v>0.1</v>
      </c>
    </row>
    <row r="414" spans="1:5" s="348" customFormat="1" ht="17">
      <c r="A414" s="5" t="s">
        <v>2376</v>
      </c>
      <c r="B414" s="6" t="s">
        <v>42</v>
      </c>
      <c r="C414" s="26" t="s">
        <v>794</v>
      </c>
      <c r="D414" s="348" t="s">
        <v>318</v>
      </c>
      <c r="E414" s="9">
        <v>0.1</v>
      </c>
    </row>
    <row r="415" spans="1:5" s="348" customFormat="1" ht="17">
      <c r="A415" s="5" t="s">
        <v>2376</v>
      </c>
      <c r="B415" s="6" t="s">
        <v>46</v>
      </c>
      <c r="C415" s="26" t="s">
        <v>685</v>
      </c>
      <c r="D415" s="348" t="s">
        <v>318</v>
      </c>
      <c r="E415" s="9">
        <v>0.1</v>
      </c>
    </row>
    <row r="416" spans="1:5" s="371" customFormat="1" ht="17">
      <c r="A416" s="5" t="s">
        <v>2377</v>
      </c>
      <c r="B416" s="6" t="s">
        <v>45</v>
      </c>
      <c r="C416" s="26" t="s">
        <v>697</v>
      </c>
      <c r="D416" s="371" t="s">
        <v>318</v>
      </c>
      <c r="E416" s="9">
        <v>0.1</v>
      </c>
    </row>
    <row r="417" spans="1:5" s="162" customFormat="1" ht="17">
      <c r="A417" s="5" t="s">
        <v>2377</v>
      </c>
      <c r="B417" s="6" t="s">
        <v>42</v>
      </c>
      <c r="C417" s="26" t="s">
        <v>794</v>
      </c>
      <c r="D417" s="162" t="s">
        <v>318</v>
      </c>
      <c r="E417" s="9">
        <v>0.1</v>
      </c>
    </row>
    <row r="418" spans="1:5" ht="17">
      <c r="A418" s="5" t="s">
        <v>2377</v>
      </c>
      <c r="B418" s="6" t="s">
        <v>45</v>
      </c>
      <c r="C418" s="26" t="s">
        <v>809</v>
      </c>
      <c r="D418" t="s">
        <v>318</v>
      </c>
      <c r="E418" s="9">
        <v>0.1</v>
      </c>
    </row>
    <row r="419" spans="1:5" s="162" customFormat="1" ht="17">
      <c r="A419" s="5" t="s">
        <v>220</v>
      </c>
      <c r="B419" s="6" t="s">
        <v>45</v>
      </c>
      <c r="C419" s="26" t="s">
        <v>800</v>
      </c>
      <c r="D419" s="162" t="s">
        <v>322</v>
      </c>
      <c r="E419" s="9">
        <v>14</v>
      </c>
    </row>
    <row r="420" spans="1:5" ht="17">
      <c r="A420" s="5" t="s">
        <v>220</v>
      </c>
      <c r="B420" s="6" t="s">
        <v>45</v>
      </c>
      <c r="C420" s="26" t="s">
        <v>833</v>
      </c>
      <c r="D420" t="s">
        <v>322</v>
      </c>
      <c r="E420" s="9">
        <v>14</v>
      </c>
    </row>
    <row r="421" spans="1:5" ht="17">
      <c r="A421" s="5" t="s">
        <v>99</v>
      </c>
      <c r="B421" s="6" t="s">
        <v>40</v>
      </c>
      <c r="C421" s="26" t="s">
        <v>684</v>
      </c>
      <c r="D421" t="s">
        <v>338</v>
      </c>
      <c r="E421" s="9">
        <v>15</v>
      </c>
    </row>
    <row r="422" spans="1:5" s="162" customFormat="1" ht="17">
      <c r="A422" s="5" t="s">
        <v>101</v>
      </c>
      <c r="B422" s="6" t="s">
        <v>46</v>
      </c>
      <c r="C422" s="26" t="s">
        <v>794</v>
      </c>
      <c r="D422" s="162" t="s">
        <v>350</v>
      </c>
      <c r="E422" s="9">
        <v>25</v>
      </c>
    </row>
    <row r="423" spans="1:5" ht="17">
      <c r="A423" s="5" t="s">
        <v>101</v>
      </c>
      <c r="B423" s="6" t="s">
        <v>46</v>
      </c>
      <c r="C423" s="26" t="s">
        <v>803</v>
      </c>
      <c r="D423" t="s">
        <v>350</v>
      </c>
      <c r="E423" s="9">
        <v>25</v>
      </c>
    </row>
    <row r="424" spans="1:5" s="162" customFormat="1" ht="17">
      <c r="A424" s="5" t="s">
        <v>398</v>
      </c>
      <c r="B424" s="6" t="s">
        <v>45</v>
      </c>
      <c r="C424" s="26" t="s">
        <v>1630</v>
      </c>
      <c r="D424" s="162" t="s">
        <v>683</v>
      </c>
      <c r="E424" s="9">
        <v>0.5</v>
      </c>
    </row>
    <row r="425" spans="1:5" s="162" customFormat="1" ht="17">
      <c r="A425" s="5" t="s">
        <v>398</v>
      </c>
      <c r="B425" s="6" t="s">
        <v>45</v>
      </c>
      <c r="C425" s="26" t="s">
        <v>804</v>
      </c>
      <c r="D425" s="162" t="s">
        <v>683</v>
      </c>
      <c r="E425" s="9">
        <v>0.5</v>
      </c>
    </row>
    <row r="426" spans="1:5" ht="17">
      <c r="A426" s="5" t="s">
        <v>398</v>
      </c>
      <c r="B426" s="6" t="s">
        <v>45</v>
      </c>
      <c r="C426" s="26" t="s">
        <v>602</v>
      </c>
      <c r="D426" t="s">
        <v>683</v>
      </c>
      <c r="E426" s="9">
        <v>0.5</v>
      </c>
    </row>
    <row r="427" spans="1:5" s="162" customFormat="1" ht="17">
      <c r="A427" s="5" t="s">
        <v>397</v>
      </c>
      <c r="B427" s="6" t="s">
        <v>46</v>
      </c>
      <c r="C427" s="26" t="s">
        <v>1733</v>
      </c>
      <c r="D427" s="162" t="s">
        <v>329</v>
      </c>
      <c r="E427" s="37">
        <v>0.5</v>
      </c>
    </row>
    <row r="428" spans="1:5" ht="17">
      <c r="A428" s="5" t="s">
        <v>397</v>
      </c>
      <c r="B428" s="6" t="s">
        <v>46</v>
      </c>
      <c r="C428" s="26" t="s">
        <v>691</v>
      </c>
      <c r="D428" t="s">
        <v>329</v>
      </c>
      <c r="E428" s="37">
        <v>0.5</v>
      </c>
    </row>
    <row r="429" spans="1:5" s="42" customFormat="1" ht="16" customHeight="1">
      <c r="A429" s="5" t="s">
        <v>100</v>
      </c>
      <c r="B429" s="6" t="s">
        <v>42</v>
      </c>
      <c r="C429" s="26" t="s">
        <v>706</v>
      </c>
      <c r="D429" t="s">
        <v>440</v>
      </c>
      <c r="E429" s="37">
        <v>2</v>
      </c>
    </row>
    <row r="430" spans="1:5" s="42" customFormat="1" ht="16" customHeight="1">
      <c r="A430" s="26" t="s">
        <v>100</v>
      </c>
      <c r="B430" s="36" t="s">
        <v>45</v>
      </c>
      <c r="C430" s="26" t="s">
        <v>222</v>
      </c>
      <c r="D430" s="42" t="s">
        <v>440</v>
      </c>
      <c r="E430" s="9">
        <v>7</v>
      </c>
    </row>
    <row r="431" spans="1:5" s="162" customFormat="1" ht="16" customHeight="1">
      <c r="A431" s="26" t="s">
        <v>168</v>
      </c>
      <c r="B431" s="36" t="s">
        <v>42</v>
      </c>
      <c r="C431" s="26" t="s">
        <v>769</v>
      </c>
      <c r="D431" s="42" t="s">
        <v>374</v>
      </c>
      <c r="E431" s="9">
        <v>1</v>
      </c>
    </row>
    <row r="432" spans="1:5" ht="16" customHeight="1">
      <c r="A432" s="26" t="s">
        <v>168</v>
      </c>
      <c r="B432" s="36" t="s">
        <v>42</v>
      </c>
      <c r="C432" s="26" t="s">
        <v>130</v>
      </c>
      <c r="D432" s="42" t="s">
        <v>374</v>
      </c>
      <c r="E432" s="9">
        <v>1</v>
      </c>
    </row>
    <row r="433" spans="1:5" s="162" customFormat="1" ht="16" customHeight="1">
      <c r="A433" s="5" t="s">
        <v>18</v>
      </c>
      <c r="B433" s="6" t="s">
        <v>42</v>
      </c>
      <c r="C433" s="26" t="s">
        <v>1003</v>
      </c>
      <c r="D433" s="162" t="s">
        <v>441</v>
      </c>
      <c r="E433" s="9">
        <v>2</v>
      </c>
    </row>
    <row r="434" spans="1:5" ht="16" customHeight="1">
      <c r="A434" s="5" t="s">
        <v>18</v>
      </c>
      <c r="B434" s="6" t="s">
        <v>42</v>
      </c>
      <c r="C434" s="26" t="s">
        <v>1727</v>
      </c>
      <c r="D434" t="s">
        <v>441</v>
      </c>
      <c r="E434" s="9">
        <v>2</v>
      </c>
    </row>
    <row r="435" spans="1:5" ht="16" customHeight="1">
      <c r="A435" s="5" t="s">
        <v>102</v>
      </c>
      <c r="B435" s="6" t="s">
        <v>40</v>
      </c>
      <c r="C435" s="26" t="s">
        <v>73</v>
      </c>
      <c r="D435" t="s">
        <v>442</v>
      </c>
      <c r="E435" s="9">
        <v>2</v>
      </c>
    </row>
    <row r="436" spans="1:5" s="162" customFormat="1" ht="16" customHeight="1">
      <c r="A436" s="5" t="s">
        <v>221</v>
      </c>
      <c r="B436" s="6" t="s">
        <v>45</v>
      </c>
      <c r="C436" s="26" t="s">
        <v>578</v>
      </c>
      <c r="D436" s="162" t="s">
        <v>333</v>
      </c>
      <c r="E436" s="9">
        <v>0.5</v>
      </c>
    </row>
    <row r="437" spans="1:5" ht="16" customHeight="1">
      <c r="A437" s="5" t="s">
        <v>221</v>
      </c>
      <c r="B437" s="6" t="s">
        <v>45</v>
      </c>
      <c r="C437" s="26" t="s">
        <v>177</v>
      </c>
      <c r="D437" t="s">
        <v>333</v>
      </c>
      <c r="E437" s="9">
        <v>0.5</v>
      </c>
    </row>
    <row r="438" spans="1:5" s="162" customFormat="1" ht="17">
      <c r="A438" s="5" t="s">
        <v>223</v>
      </c>
      <c r="B438" s="6" t="s">
        <v>45</v>
      </c>
      <c r="C438" s="26" t="s">
        <v>798</v>
      </c>
      <c r="D438" s="162" t="s">
        <v>333</v>
      </c>
      <c r="E438" s="9">
        <v>0.5</v>
      </c>
    </row>
    <row r="439" spans="1:5" ht="17">
      <c r="A439" s="5" t="s">
        <v>223</v>
      </c>
      <c r="B439" s="6" t="s">
        <v>45</v>
      </c>
      <c r="C439" s="26" t="s">
        <v>203</v>
      </c>
      <c r="D439" t="s">
        <v>333</v>
      </c>
      <c r="E439" s="9">
        <v>0.5</v>
      </c>
    </row>
    <row r="440" spans="1:5" s="162" customFormat="1" ht="17">
      <c r="A440" s="5" t="s">
        <v>752</v>
      </c>
      <c r="B440" s="6" t="s">
        <v>45</v>
      </c>
      <c r="C440" s="26" t="s">
        <v>820</v>
      </c>
      <c r="D440" s="162" t="s">
        <v>338</v>
      </c>
      <c r="E440" s="9">
        <v>0.5</v>
      </c>
    </row>
    <row r="441" spans="1:5" ht="17">
      <c r="A441" s="5" t="s">
        <v>752</v>
      </c>
      <c r="B441" s="6" t="s">
        <v>45</v>
      </c>
      <c r="C441" s="26" t="s">
        <v>180</v>
      </c>
      <c r="D441" t="s">
        <v>338</v>
      </c>
      <c r="E441" s="9">
        <v>0.5</v>
      </c>
    </row>
    <row r="442" spans="1:5" s="162" customFormat="1" ht="17">
      <c r="A442" s="5" t="s">
        <v>747</v>
      </c>
      <c r="B442" s="6" t="s">
        <v>42</v>
      </c>
      <c r="C442" s="26" t="s">
        <v>691</v>
      </c>
      <c r="D442" s="162" t="s">
        <v>333</v>
      </c>
      <c r="E442" s="9">
        <v>3.5</v>
      </c>
    </row>
    <row r="443" spans="1:5" ht="17">
      <c r="A443" s="5" t="s">
        <v>747</v>
      </c>
      <c r="B443" s="6" t="s">
        <v>42</v>
      </c>
      <c r="C443" s="26" t="s">
        <v>802</v>
      </c>
      <c r="D443" s="383" t="s">
        <v>333</v>
      </c>
      <c r="E443" s="9">
        <v>3.5</v>
      </c>
    </row>
    <row r="444" spans="1:5" s="162" customFormat="1" ht="17">
      <c r="A444" s="5" t="s">
        <v>747</v>
      </c>
      <c r="B444" s="6" t="s">
        <v>42</v>
      </c>
      <c r="C444" s="26" t="s">
        <v>228</v>
      </c>
      <c r="D444" s="162" t="s">
        <v>333</v>
      </c>
      <c r="E444" s="9">
        <v>3.5</v>
      </c>
    </row>
    <row r="445" spans="1:5" s="162" customFormat="1" ht="17">
      <c r="A445" s="5" t="s">
        <v>747</v>
      </c>
      <c r="B445" s="6" t="s">
        <v>40</v>
      </c>
      <c r="C445" s="26" t="s">
        <v>710</v>
      </c>
      <c r="D445" s="162" t="s">
        <v>333</v>
      </c>
      <c r="E445" s="9">
        <v>3.5</v>
      </c>
    </row>
    <row r="446" spans="1:5" ht="17">
      <c r="A446" s="5" t="s">
        <v>747</v>
      </c>
      <c r="B446" s="6" t="s">
        <v>40</v>
      </c>
      <c r="C446" s="26" t="s">
        <v>714</v>
      </c>
      <c r="D446" t="s">
        <v>333</v>
      </c>
      <c r="E446" s="9">
        <v>3.5</v>
      </c>
    </row>
    <row r="447" spans="1:5" s="162" customFormat="1" ht="16" customHeight="1">
      <c r="A447" s="5" t="s">
        <v>19</v>
      </c>
      <c r="B447" s="6" t="s">
        <v>42</v>
      </c>
      <c r="C447" s="26" t="s">
        <v>1734</v>
      </c>
      <c r="D447" s="162" t="s">
        <v>329</v>
      </c>
      <c r="E447" s="9">
        <v>3.5</v>
      </c>
    </row>
    <row r="448" spans="1:5" ht="16" customHeight="1">
      <c r="A448" s="5" t="s">
        <v>19</v>
      </c>
      <c r="B448" s="6" t="s">
        <v>41</v>
      </c>
      <c r="C448" s="26" t="s">
        <v>749</v>
      </c>
      <c r="D448" t="s">
        <v>329</v>
      </c>
      <c r="E448" s="9">
        <v>3.5</v>
      </c>
    </row>
    <row r="449" spans="1:5" s="162" customFormat="1" ht="16" customHeight="1">
      <c r="A449" s="5" t="s">
        <v>19</v>
      </c>
      <c r="B449" s="6" t="s">
        <v>41</v>
      </c>
      <c r="C449" s="26" t="s">
        <v>1630</v>
      </c>
      <c r="D449" s="162" t="s">
        <v>329</v>
      </c>
      <c r="E449" s="9">
        <v>3</v>
      </c>
    </row>
    <row r="450" spans="1:5" ht="16" customHeight="1">
      <c r="A450" s="5" t="s">
        <v>19</v>
      </c>
      <c r="B450" s="6" t="s">
        <v>42</v>
      </c>
      <c r="C450" s="26" t="s">
        <v>73</v>
      </c>
      <c r="D450" t="s">
        <v>329</v>
      </c>
      <c r="E450" s="9">
        <v>3</v>
      </c>
    </row>
    <row r="451" spans="1:5" ht="16" customHeight="1">
      <c r="A451" s="7" t="s">
        <v>19</v>
      </c>
      <c r="B451" s="8" t="s">
        <v>45</v>
      </c>
      <c r="C451" s="26" t="s">
        <v>685</v>
      </c>
      <c r="D451" t="s">
        <v>329</v>
      </c>
      <c r="E451" s="9">
        <v>2</v>
      </c>
    </row>
    <row r="452" spans="1:5" s="162" customFormat="1" ht="16" customHeight="1">
      <c r="A452" s="5" t="s">
        <v>169</v>
      </c>
      <c r="B452" s="6" t="s">
        <v>42</v>
      </c>
      <c r="C452" s="26" t="s">
        <v>1735</v>
      </c>
      <c r="D452" s="162" t="s">
        <v>365</v>
      </c>
      <c r="E452" s="9">
        <v>0.01</v>
      </c>
    </row>
    <row r="453" spans="1:5" ht="16" customHeight="1">
      <c r="A453" s="5" t="s">
        <v>169</v>
      </c>
      <c r="B453" s="6" t="s">
        <v>42</v>
      </c>
      <c r="C453" s="26" t="s">
        <v>136</v>
      </c>
      <c r="D453" t="s">
        <v>365</v>
      </c>
      <c r="E453" s="9">
        <v>0.01</v>
      </c>
    </row>
    <row r="454" spans="1:5" s="162" customFormat="1" ht="17">
      <c r="A454" s="5" t="s">
        <v>751</v>
      </c>
      <c r="B454" s="6" t="s">
        <v>45</v>
      </c>
      <c r="C454" s="26" t="s">
        <v>690</v>
      </c>
      <c r="D454" s="162" t="s">
        <v>360</v>
      </c>
      <c r="E454" s="9">
        <v>10</v>
      </c>
    </row>
    <row r="455" spans="1:5" ht="17">
      <c r="A455" s="5" t="s">
        <v>751</v>
      </c>
      <c r="B455" s="6" t="s">
        <v>45</v>
      </c>
      <c r="C455" s="26" t="s">
        <v>177</v>
      </c>
      <c r="D455" t="s">
        <v>360</v>
      </c>
      <c r="E455" s="9">
        <v>10</v>
      </c>
    </row>
    <row r="456" spans="1:5" ht="17">
      <c r="A456" s="5" t="s">
        <v>745</v>
      </c>
      <c r="B456" s="6" t="s">
        <v>40</v>
      </c>
      <c r="C456" s="26" t="s">
        <v>689</v>
      </c>
      <c r="D456" t="s">
        <v>360</v>
      </c>
      <c r="E456" s="9">
        <v>4.5</v>
      </c>
    </row>
    <row r="457" spans="1:5" s="162" customFormat="1" ht="17">
      <c r="A457" s="5" t="s">
        <v>746</v>
      </c>
      <c r="B457" s="6" t="s">
        <v>46</v>
      </c>
      <c r="C457" s="26" t="s">
        <v>777</v>
      </c>
      <c r="D457" s="162" t="s">
        <v>360</v>
      </c>
      <c r="E457" s="9">
        <v>4.5</v>
      </c>
    </row>
    <row r="458" spans="1:5" ht="17">
      <c r="A458" s="5" t="s">
        <v>746</v>
      </c>
      <c r="B458" s="6" t="s">
        <v>46</v>
      </c>
      <c r="C458" s="26" t="s">
        <v>778</v>
      </c>
      <c r="D458" t="s">
        <v>360</v>
      </c>
      <c r="E458" s="9">
        <v>4.5</v>
      </c>
    </row>
    <row r="459" spans="1:5" ht="17">
      <c r="A459" s="5" t="s">
        <v>20</v>
      </c>
      <c r="B459" s="6" t="s">
        <v>46</v>
      </c>
      <c r="C459" s="26" t="s">
        <v>1733</v>
      </c>
      <c r="D459" t="s">
        <v>321</v>
      </c>
      <c r="E459" s="9">
        <v>4.5</v>
      </c>
    </row>
    <row r="460" spans="1:5" s="162" customFormat="1" ht="17">
      <c r="A460" s="5" t="s">
        <v>20</v>
      </c>
      <c r="B460" s="6" t="s">
        <v>46</v>
      </c>
      <c r="C460" s="26" t="s">
        <v>1736</v>
      </c>
      <c r="D460" s="162" t="s">
        <v>321</v>
      </c>
      <c r="E460" s="9">
        <v>6</v>
      </c>
    </row>
    <row r="461" spans="1:5" ht="17">
      <c r="A461" s="7" t="s">
        <v>20</v>
      </c>
      <c r="B461" s="8" t="s">
        <v>45</v>
      </c>
      <c r="C461" s="26" t="s">
        <v>21</v>
      </c>
      <c r="D461" t="s">
        <v>321</v>
      </c>
      <c r="E461" s="9">
        <v>6</v>
      </c>
    </row>
    <row r="462" spans="1:5" ht="17">
      <c r="A462" s="5" t="s">
        <v>103</v>
      </c>
      <c r="B462" s="6" t="s">
        <v>45</v>
      </c>
      <c r="C462" s="26" t="s">
        <v>228</v>
      </c>
      <c r="D462" t="s">
        <v>321</v>
      </c>
      <c r="E462" s="9">
        <v>6</v>
      </c>
    </row>
    <row r="463" spans="1:5" s="162" customFormat="1" ht="17">
      <c r="A463" s="5" t="s">
        <v>170</v>
      </c>
      <c r="B463" s="6" t="s">
        <v>45</v>
      </c>
      <c r="C463" s="26" t="s">
        <v>698</v>
      </c>
      <c r="D463" s="162" t="s">
        <v>313</v>
      </c>
      <c r="E463" s="9">
        <v>10</v>
      </c>
    </row>
    <row r="464" spans="1:5" s="162" customFormat="1" ht="17">
      <c r="A464" s="5" t="s">
        <v>170</v>
      </c>
      <c r="B464" s="6" t="s">
        <v>45</v>
      </c>
      <c r="C464" s="26" t="s">
        <v>801</v>
      </c>
      <c r="D464" s="162" t="s">
        <v>313</v>
      </c>
      <c r="E464" s="9">
        <v>10</v>
      </c>
    </row>
    <row r="465" spans="1:5" ht="17">
      <c r="A465" s="5" t="s">
        <v>170</v>
      </c>
      <c r="B465" s="6" t="s">
        <v>45</v>
      </c>
      <c r="C465" s="26" t="s">
        <v>647</v>
      </c>
      <c r="D465" t="s">
        <v>313</v>
      </c>
      <c r="E465" s="9">
        <v>10</v>
      </c>
    </row>
    <row r="466" spans="1:5" s="162" customFormat="1" ht="17">
      <c r="A466" s="5" t="s">
        <v>171</v>
      </c>
      <c r="B466" s="6" t="s">
        <v>45</v>
      </c>
      <c r="C466" s="26" t="s">
        <v>801</v>
      </c>
      <c r="D466" s="162" t="s">
        <v>313</v>
      </c>
      <c r="E466" s="9">
        <v>5.5</v>
      </c>
    </row>
    <row r="467" spans="1:5" ht="17">
      <c r="A467" s="5" t="s">
        <v>171</v>
      </c>
      <c r="B467" s="6" t="s">
        <v>45</v>
      </c>
      <c r="C467" s="26" t="s">
        <v>647</v>
      </c>
      <c r="D467" t="s">
        <v>313</v>
      </c>
      <c r="E467" s="9">
        <v>5.5</v>
      </c>
    </row>
    <row r="468" spans="1:5" s="162" customFormat="1" ht="17">
      <c r="A468" s="7" t="s">
        <v>22</v>
      </c>
      <c r="B468" s="8" t="s">
        <v>46</v>
      </c>
      <c r="C468" s="26" t="s">
        <v>691</v>
      </c>
      <c r="D468" s="162" t="s">
        <v>377</v>
      </c>
      <c r="E468" s="9">
        <v>5.5</v>
      </c>
    </row>
    <row r="469" spans="1:5" s="162" customFormat="1" ht="17">
      <c r="A469" s="7" t="s">
        <v>22</v>
      </c>
      <c r="B469" s="8" t="s">
        <v>46</v>
      </c>
      <c r="C469" s="26" t="s">
        <v>703</v>
      </c>
      <c r="D469" s="162" t="s">
        <v>377</v>
      </c>
      <c r="E469" s="9">
        <v>5.5</v>
      </c>
    </row>
    <row r="470" spans="1:5" ht="17">
      <c r="A470" s="7" t="s">
        <v>22</v>
      </c>
      <c r="B470" s="8" t="s">
        <v>46</v>
      </c>
      <c r="C470" s="26" t="s">
        <v>177</v>
      </c>
      <c r="D470" t="s">
        <v>377</v>
      </c>
      <c r="E470" s="9">
        <v>5.5</v>
      </c>
    </row>
    <row r="471" spans="1:5" s="162" customFormat="1" ht="17">
      <c r="A471" s="5" t="s">
        <v>23</v>
      </c>
      <c r="B471" s="6" t="s">
        <v>46</v>
      </c>
      <c r="C471" s="26" t="s">
        <v>172</v>
      </c>
      <c r="D471" s="162" t="s">
        <v>376</v>
      </c>
      <c r="E471" s="9">
        <v>1</v>
      </c>
    </row>
    <row r="472" spans="1:5" s="162" customFormat="1" ht="17">
      <c r="A472" s="5" t="s">
        <v>23</v>
      </c>
      <c r="B472" s="6" t="s">
        <v>45</v>
      </c>
      <c r="C472" s="26" t="s">
        <v>691</v>
      </c>
      <c r="D472" s="162" t="s">
        <v>376</v>
      </c>
      <c r="E472" s="9">
        <v>1</v>
      </c>
    </row>
    <row r="473" spans="1:5" ht="17">
      <c r="A473" s="5" t="s">
        <v>23</v>
      </c>
      <c r="B473" s="6" t="s">
        <v>45</v>
      </c>
      <c r="C473" s="26" t="s">
        <v>73</v>
      </c>
      <c r="D473" s="356" t="s">
        <v>376</v>
      </c>
      <c r="E473" s="9">
        <v>1</v>
      </c>
    </row>
    <row r="474" spans="1:5" ht="17">
      <c r="A474" s="5" t="s">
        <v>23</v>
      </c>
      <c r="B474" s="6" t="s">
        <v>45</v>
      </c>
      <c r="C474" s="26" t="s">
        <v>602</v>
      </c>
      <c r="D474" t="s">
        <v>376</v>
      </c>
      <c r="E474" s="9">
        <v>9</v>
      </c>
    </row>
    <row r="475" spans="1:5" s="162" customFormat="1" ht="17">
      <c r="A475" s="5" t="s">
        <v>104</v>
      </c>
      <c r="B475" s="6" t="s">
        <v>40</v>
      </c>
      <c r="C475" s="26" t="s">
        <v>837</v>
      </c>
      <c r="D475" s="162" t="s">
        <v>443</v>
      </c>
      <c r="E475" s="9">
        <v>9</v>
      </c>
    </row>
    <row r="476" spans="1:5" ht="17">
      <c r="A476" s="5" t="s">
        <v>104</v>
      </c>
      <c r="B476" s="6" t="s">
        <v>40</v>
      </c>
      <c r="C476" s="26" t="s">
        <v>495</v>
      </c>
      <c r="D476" t="s">
        <v>443</v>
      </c>
      <c r="E476" s="9">
        <v>9</v>
      </c>
    </row>
    <row r="477" spans="1:5" ht="17">
      <c r="A477" s="5" t="s">
        <v>24</v>
      </c>
      <c r="B477" s="6" t="s">
        <v>42</v>
      </c>
      <c r="C477" s="26" t="s">
        <v>1003</v>
      </c>
      <c r="D477" s="162" t="s">
        <v>378</v>
      </c>
      <c r="E477" s="9">
        <v>5</v>
      </c>
    </row>
    <row r="478" spans="1:5" s="162" customFormat="1" ht="17">
      <c r="A478" s="5" t="s">
        <v>24</v>
      </c>
      <c r="B478" s="6" t="s">
        <v>42</v>
      </c>
      <c r="C478" s="26" t="s">
        <v>711</v>
      </c>
      <c r="D478" s="162" t="s">
        <v>378</v>
      </c>
      <c r="E478" s="9">
        <v>1</v>
      </c>
    </row>
    <row r="479" spans="1:5" ht="17">
      <c r="A479" s="5" t="s">
        <v>24</v>
      </c>
      <c r="B479" s="6" t="s">
        <v>41</v>
      </c>
      <c r="C479" s="26" t="s">
        <v>750</v>
      </c>
      <c r="D479" t="s">
        <v>378</v>
      </c>
      <c r="E479" s="9">
        <v>1</v>
      </c>
    </row>
    <row r="480" spans="1:5" s="162" customFormat="1" ht="17">
      <c r="A480" s="5" t="s">
        <v>202</v>
      </c>
      <c r="B480" s="6" t="s">
        <v>45</v>
      </c>
      <c r="C480" s="26" t="s">
        <v>712</v>
      </c>
      <c r="D480" s="162" t="s">
        <v>379</v>
      </c>
      <c r="E480" s="9">
        <v>8</v>
      </c>
    </row>
    <row r="481" spans="1:5" ht="17">
      <c r="A481" s="5" t="s">
        <v>202</v>
      </c>
      <c r="B481" s="6" t="s">
        <v>45</v>
      </c>
      <c r="C481" s="26" t="s">
        <v>222</v>
      </c>
      <c r="D481" t="s">
        <v>379</v>
      </c>
      <c r="E481" s="9">
        <v>8</v>
      </c>
    </row>
    <row r="482" spans="1:5" s="162" customFormat="1" ht="17">
      <c r="A482" s="5" t="s">
        <v>201</v>
      </c>
      <c r="B482" s="6" t="s">
        <v>41</v>
      </c>
      <c r="C482" s="26" t="s">
        <v>704</v>
      </c>
      <c r="D482" s="162" t="s">
        <v>379</v>
      </c>
      <c r="E482" s="9">
        <v>2</v>
      </c>
    </row>
    <row r="483" spans="1:5" ht="17">
      <c r="A483" s="5" t="s">
        <v>201</v>
      </c>
      <c r="B483" s="6" t="s">
        <v>41</v>
      </c>
      <c r="C483" s="26" t="s">
        <v>602</v>
      </c>
      <c r="D483" t="s">
        <v>379</v>
      </c>
      <c r="E483" s="9">
        <v>2</v>
      </c>
    </row>
    <row r="484" spans="1:5" s="162" customFormat="1" ht="17">
      <c r="A484" s="7" t="s">
        <v>1019</v>
      </c>
      <c r="B484" s="8" t="s">
        <v>45</v>
      </c>
      <c r="C484" s="26" t="s">
        <v>222</v>
      </c>
      <c r="D484" s="162" t="s">
        <v>339</v>
      </c>
      <c r="E484" s="9">
        <v>12</v>
      </c>
    </row>
    <row r="485" spans="1:5" ht="17">
      <c r="A485" s="7" t="s">
        <v>1019</v>
      </c>
      <c r="B485" s="8" t="s">
        <v>45</v>
      </c>
      <c r="C485" s="26" t="s">
        <v>602</v>
      </c>
      <c r="D485" t="s">
        <v>339</v>
      </c>
      <c r="E485" s="9">
        <v>12</v>
      </c>
    </row>
    <row r="486" spans="1:5" s="162" customFormat="1" ht="17">
      <c r="A486" s="7" t="s">
        <v>1021</v>
      </c>
      <c r="B486" s="8" t="s">
        <v>41</v>
      </c>
      <c r="C486" s="26" t="s">
        <v>771</v>
      </c>
      <c r="D486" s="162" t="s">
        <v>339</v>
      </c>
      <c r="E486" s="9">
        <v>1</v>
      </c>
    </row>
    <row r="487" spans="1:5" ht="17">
      <c r="A487" s="7" t="s">
        <v>1021</v>
      </c>
      <c r="B487" s="8" t="s">
        <v>41</v>
      </c>
      <c r="C487" s="26" t="s">
        <v>73</v>
      </c>
      <c r="D487" t="s">
        <v>339</v>
      </c>
      <c r="E487" s="9">
        <v>1</v>
      </c>
    </row>
    <row r="488" spans="1:5" s="162" customFormat="1" ht="17">
      <c r="A488" s="5" t="s">
        <v>1020</v>
      </c>
      <c r="B488" s="6" t="s">
        <v>46</v>
      </c>
      <c r="C488" s="26" t="s">
        <v>164</v>
      </c>
      <c r="D488" s="162" t="s">
        <v>339</v>
      </c>
      <c r="E488" s="9">
        <v>2.5</v>
      </c>
    </row>
    <row r="489" spans="1:5" s="162" customFormat="1" ht="17">
      <c r="A489" s="5" t="s">
        <v>1020</v>
      </c>
      <c r="B489" s="6" t="s">
        <v>46</v>
      </c>
      <c r="C489" s="26" t="s">
        <v>787</v>
      </c>
      <c r="D489" s="162" t="s">
        <v>339</v>
      </c>
      <c r="E489" s="9">
        <v>2</v>
      </c>
    </row>
    <row r="490" spans="1:5" ht="17">
      <c r="A490" s="5" t="s">
        <v>105</v>
      </c>
      <c r="B490" s="6" t="s">
        <v>45</v>
      </c>
      <c r="C490" s="26" t="s">
        <v>203</v>
      </c>
      <c r="D490" t="s">
        <v>322</v>
      </c>
      <c r="E490" s="9">
        <v>2.5</v>
      </c>
    </row>
    <row r="491" spans="1:5" ht="17">
      <c r="A491" s="5" t="s">
        <v>105</v>
      </c>
      <c r="B491" s="6" t="s">
        <v>45</v>
      </c>
      <c r="C491" s="26" t="s">
        <v>802</v>
      </c>
      <c r="D491" t="s">
        <v>322</v>
      </c>
      <c r="E491" s="9">
        <v>2</v>
      </c>
    </row>
    <row r="492" spans="1:5" s="162" customFormat="1" ht="17">
      <c r="A492" s="5" t="s">
        <v>879</v>
      </c>
      <c r="B492" s="6" t="s">
        <v>45</v>
      </c>
      <c r="C492" s="26" t="s">
        <v>706</v>
      </c>
      <c r="D492" s="162" t="s">
        <v>313</v>
      </c>
      <c r="E492" s="9">
        <v>2</v>
      </c>
    </row>
    <row r="493" spans="1:5" ht="17">
      <c r="A493" s="5" t="s">
        <v>879</v>
      </c>
      <c r="B493" s="6" t="s">
        <v>45</v>
      </c>
      <c r="C493" s="26" t="s">
        <v>797</v>
      </c>
      <c r="D493" t="s">
        <v>313</v>
      </c>
      <c r="E493" s="9">
        <v>2</v>
      </c>
    </row>
    <row r="494" spans="1:5" s="162" customFormat="1" ht="17">
      <c r="A494" s="5" t="s">
        <v>239</v>
      </c>
      <c r="B494" s="6" t="s">
        <v>41</v>
      </c>
      <c r="C494" s="26" t="s">
        <v>1293</v>
      </c>
      <c r="D494" s="162" t="s">
        <v>331</v>
      </c>
      <c r="E494" s="9">
        <v>1</v>
      </c>
    </row>
    <row r="495" spans="1:5" ht="17">
      <c r="A495" s="5" t="s">
        <v>239</v>
      </c>
      <c r="B495" s="6" t="s">
        <v>41</v>
      </c>
      <c r="C495" s="26" t="s">
        <v>704</v>
      </c>
      <c r="D495" t="s">
        <v>331</v>
      </c>
      <c r="E495" s="9">
        <v>1</v>
      </c>
    </row>
    <row r="496" spans="1:5" ht="17">
      <c r="A496" s="5" t="s">
        <v>239</v>
      </c>
      <c r="B496" s="6" t="s">
        <v>42</v>
      </c>
      <c r="C496" s="26" t="s">
        <v>136</v>
      </c>
      <c r="D496" t="s">
        <v>331</v>
      </c>
      <c r="E496" s="9">
        <v>0.01</v>
      </c>
    </row>
    <row r="497" spans="1:5" ht="17">
      <c r="A497" s="5" t="s">
        <v>306</v>
      </c>
      <c r="B497" s="6" t="s">
        <v>42</v>
      </c>
      <c r="C497" s="26" t="s">
        <v>264</v>
      </c>
      <c r="D497" t="s">
        <v>355</v>
      </c>
      <c r="E497" s="9">
        <v>1</v>
      </c>
    </row>
    <row r="498" spans="1:5" s="162" customFormat="1" ht="17">
      <c r="A498" s="5" t="s">
        <v>240</v>
      </c>
      <c r="B498" s="6" t="s">
        <v>40</v>
      </c>
      <c r="C498" s="26" t="s">
        <v>773</v>
      </c>
      <c r="D498" s="162" t="s">
        <v>380</v>
      </c>
      <c r="E498" s="9">
        <v>1</v>
      </c>
    </row>
    <row r="499" spans="1:5" s="162" customFormat="1" ht="17">
      <c r="A499" s="5" t="s">
        <v>240</v>
      </c>
      <c r="B499" s="6" t="s">
        <v>40</v>
      </c>
      <c r="C499" s="26" t="s">
        <v>839</v>
      </c>
      <c r="D499" s="162" t="s">
        <v>380</v>
      </c>
      <c r="E499" s="9">
        <v>1</v>
      </c>
    </row>
    <row r="500" spans="1:5" ht="17">
      <c r="A500" s="5" t="s">
        <v>240</v>
      </c>
      <c r="B500" s="6" t="s">
        <v>40</v>
      </c>
      <c r="C500" s="26" t="s">
        <v>714</v>
      </c>
      <c r="D500" t="s">
        <v>380</v>
      </c>
      <c r="E500" s="9">
        <v>1</v>
      </c>
    </row>
    <row r="501" spans="1:5" s="162" customFormat="1" ht="17">
      <c r="A501" s="5" t="s">
        <v>173</v>
      </c>
      <c r="B501" s="6" t="s">
        <v>42</v>
      </c>
      <c r="C501" s="26" t="s">
        <v>203</v>
      </c>
      <c r="D501" s="162" t="s">
        <v>399</v>
      </c>
      <c r="E501" s="9">
        <v>5</v>
      </c>
    </row>
    <row r="502" spans="1:5" ht="17">
      <c r="A502" s="5" t="s">
        <v>173</v>
      </c>
      <c r="B502" s="6" t="s">
        <v>42</v>
      </c>
      <c r="C502" s="26" t="s">
        <v>802</v>
      </c>
      <c r="D502" t="s">
        <v>399</v>
      </c>
      <c r="E502" s="9">
        <v>5</v>
      </c>
    </row>
    <row r="503" spans="1:5" s="162" customFormat="1" ht="17">
      <c r="A503" s="5" t="s">
        <v>107</v>
      </c>
      <c r="B503" s="6" t="s">
        <v>41</v>
      </c>
      <c r="C503" s="26" t="s">
        <v>771</v>
      </c>
      <c r="D503" s="162" t="s">
        <v>329</v>
      </c>
      <c r="E503" s="9">
        <v>5</v>
      </c>
    </row>
    <row r="504" spans="1:5" ht="17">
      <c r="A504" s="5" t="s">
        <v>107</v>
      </c>
      <c r="B504" s="6" t="s">
        <v>41</v>
      </c>
      <c r="C504" s="26" t="s">
        <v>73</v>
      </c>
      <c r="D504" t="s">
        <v>329</v>
      </c>
      <c r="E504" s="9">
        <v>5</v>
      </c>
    </row>
    <row r="505" spans="1:5" ht="17">
      <c r="A505" s="5" t="s">
        <v>25</v>
      </c>
      <c r="B505" s="6" t="s">
        <v>46</v>
      </c>
      <c r="C505" s="26" t="s">
        <v>781</v>
      </c>
      <c r="D505" t="s">
        <v>329</v>
      </c>
      <c r="E505" s="9">
        <v>1</v>
      </c>
    </row>
    <row r="506" spans="1:5" s="162" customFormat="1" ht="17">
      <c r="A506" s="5" t="s">
        <v>25</v>
      </c>
      <c r="B506" s="6" t="s">
        <v>46</v>
      </c>
      <c r="C506" s="26" t="s">
        <v>691</v>
      </c>
      <c r="D506" s="162" t="s">
        <v>329</v>
      </c>
      <c r="E506" s="9">
        <v>7</v>
      </c>
    </row>
    <row r="507" spans="1:5" s="162" customFormat="1" ht="17">
      <c r="A507" s="7" t="s">
        <v>25</v>
      </c>
      <c r="B507" s="8" t="s">
        <v>41</v>
      </c>
      <c r="C507" s="26" t="s">
        <v>704</v>
      </c>
      <c r="D507" s="162" t="s">
        <v>329</v>
      </c>
      <c r="E507" s="9">
        <v>7</v>
      </c>
    </row>
    <row r="508" spans="1:5" ht="17">
      <c r="A508" s="5" t="s">
        <v>25</v>
      </c>
      <c r="B508" s="6" t="s">
        <v>46</v>
      </c>
      <c r="C508" s="26" t="s">
        <v>1737</v>
      </c>
      <c r="D508" t="s">
        <v>329</v>
      </c>
      <c r="E508" s="9">
        <v>7</v>
      </c>
    </row>
    <row r="509" spans="1:5" s="162" customFormat="1" ht="17">
      <c r="A509" s="5" t="s">
        <v>174</v>
      </c>
      <c r="B509" s="6" t="s">
        <v>42</v>
      </c>
      <c r="C509" s="26" t="s">
        <v>124</v>
      </c>
      <c r="D509" s="162" t="s">
        <v>381</v>
      </c>
      <c r="E509" s="9">
        <v>1</v>
      </c>
    </row>
    <row r="510" spans="1:5" ht="17">
      <c r="A510" s="5" t="s">
        <v>174</v>
      </c>
      <c r="B510" s="6" t="s">
        <v>42</v>
      </c>
      <c r="C510" s="26" t="s">
        <v>130</v>
      </c>
      <c r="D510" t="s">
        <v>381</v>
      </c>
      <c r="E510" s="9">
        <v>1</v>
      </c>
    </row>
    <row r="511" spans="1:5" s="162" customFormat="1" ht="17">
      <c r="A511" s="5" t="s">
        <v>26</v>
      </c>
      <c r="B511" s="6" t="s">
        <v>42</v>
      </c>
      <c r="C511" s="26" t="s">
        <v>749</v>
      </c>
      <c r="D511" s="162" t="s">
        <v>329</v>
      </c>
      <c r="E511" s="9">
        <v>15</v>
      </c>
    </row>
    <row r="512" spans="1:5" s="162" customFormat="1" ht="17">
      <c r="A512" s="5" t="s">
        <v>26</v>
      </c>
      <c r="B512" s="6" t="s">
        <v>42</v>
      </c>
      <c r="C512" s="26" t="s">
        <v>16</v>
      </c>
      <c r="D512" s="162" t="s">
        <v>329</v>
      </c>
      <c r="E512" s="9">
        <v>15</v>
      </c>
    </row>
    <row r="513" spans="1:5" ht="17">
      <c r="A513" s="5" t="s">
        <v>26</v>
      </c>
      <c r="B513" s="6" t="s">
        <v>42</v>
      </c>
      <c r="C513" s="26" t="s">
        <v>825</v>
      </c>
      <c r="D513" t="s">
        <v>329</v>
      </c>
      <c r="E513" s="9">
        <v>15</v>
      </c>
    </row>
    <row r="514" spans="1:5" ht="17">
      <c r="A514" s="5" t="s">
        <v>108</v>
      </c>
      <c r="B514" s="6" t="s">
        <v>41</v>
      </c>
      <c r="C514" s="26" t="s">
        <v>265</v>
      </c>
      <c r="D514" t="s">
        <v>313</v>
      </c>
      <c r="E514" s="9">
        <v>2</v>
      </c>
    </row>
    <row r="515" spans="1:5" s="162" customFormat="1" ht="17">
      <c r="A515" s="5" t="s">
        <v>307</v>
      </c>
      <c r="B515" s="6" t="s">
        <v>46</v>
      </c>
      <c r="C515" s="26" t="s">
        <v>778</v>
      </c>
      <c r="D515" s="162" t="s">
        <v>313</v>
      </c>
      <c r="E515" s="9">
        <v>10</v>
      </c>
    </row>
    <row r="516" spans="1:5" ht="17">
      <c r="A516" s="5" t="s">
        <v>307</v>
      </c>
      <c r="B516" s="6" t="s">
        <v>46</v>
      </c>
      <c r="C516" s="26" t="s">
        <v>784</v>
      </c>
      <c r="D516" t="s">
        <v>313</v>
      </c>
      <c r="E516" s="9">
        <v>10</v>
      </c>
    </row>
    <row r="517" spans="1:5" s="162" customFormat="1" ht="17">
      <c r="A517" s="5" t="s">
        <v>109</v>
      </c>
      <c r="B517" s="6" t="s">
        <v>42</v>
      </c>
      <c r="C517" s="26" t="s">
        <v>1008</v>
      </c>
      <c r="D517" s="162" t="s">
        <v>313</v>
      </c>
      <c r="E517" s="9">
        <v>1</v>
      </c>
    </row>
    <row r="518" spans="1:5" ht="17">
      <c r="A518" s="5" t="s">
        <v>109</v>
      </c>
      <c r="B518" s="6" t="s">
        <v>42</v>
      </c>
      <c r="C518" s="26" t="s">
        <v>809</v>
      </c>
      <c r="D518" t="s">
        <v>313</v>
      </c>
      <c r="E518" s="9">
        <v>1</v>
      </c>
    </row>
    <row r="519" spans="1:5" s="162" customFormat="1" ht="17">
      <c r="A519" s="5" t="s">
        <v>382</v>
      </c>
      <c r="B519" s="6" t="s">
        <v>45</v>
      </c>
      <c r="C519" s="26" t="s">
        <v>73</v>
      </c>
      <c r="D519" s="162" t="s">
        <v>383</v>
      </c>
      <c r="E519" s="9">
        <v>1</v>
      </c>
    </row>
    <row r="520" spans="1:5" s="162" customFormat="1" ht="17">
      <c r="A520" s="5" t="s">
        <v>382</v>
      </c>
      <c r="B520" s="6" t="s">
        <v>45</v>
      </c>
      <c r="C520" s="26" t="s">
        <v>822</v>
      </c>
      <c r="D520" s="162" t="s">
        <v>383</v>
      </c>
      <c r="E520" s="9">
        <v>1</v>
      </c>
    </row>
    <row r="521" spans="1:5" ht="17">
      <c r="A521" s="5" t="s">
        <v>382</v>
      </c>
      <c r="B521" s="6" t="s">
        <v>45</v>
      </c>
      <c r="C521" s="26" t="s">
        <v>705</v>
      </c>
      <c r="D521" t="s">
        <v>383</v>
      </c>
      <c r="E521" s="9">
        <v>1</v>
      </c>
    </row>
    <row r="522" spans="1:5" s="162" customFormat="1" ht="17">
      <c r="A522" s="5" t="s">
        <v>308</v>
      </c>
      <c r="B522" s="6" t="s">
        <v>41</v>
      </c>
      <c r="C522" s="26" t="s">
        <v>1293</v>
      </c>
      <c r="D522" s="162" t="s">
        <v>444</v>
      </c>
      <c r="E522" s="9">
        <v>2</v>
      </c>
    </row>
    <row r="523" spans="1:5" ht="17">
      <c r="A523" s="5" t="s">
        <v>308</v>
      </c>
      <c r="B523" s="6" t="s">
        <v>42</v>
      </c>
      <c r="C523" s="26" t="s">
        <v>693</v>
      </c>
      <c r="D523" t="s">
        <v>444</v>
      </c>
      <c r="E523" s="9">
        <v>2</v>
      </c>
    </row>
    <row r="524" spans="1:5" ht="17">
      <c r="A524" s="5" t="s">
        <v>308</v>
      </c>
      <c r="B524" s="6" t="s">
        <v>41</v>
      </c>
      <c r="C524" s="26" t="s">
        <v>1630</v>
      </c>
      <c r="D524" t="s">
        <v>444</v>
      </c>
      <c r="E524" s="9">
        <v>12</v>
      </c>
    </row>
    <row r="525" spans="1:5" s="162" customFormat="1" ht="17">
      <c r="A525" s="5" t="s">
        <v>730</v>
      </c>
      <c r="B525" s="6" t="s">
        <v>42</v>
      </c>
      <c r="C525" s="26" t="s">
        <v>1727</v>
      </c>
      <c r="D525" s="162" t="s">
        <v>401</v>
      </c>
      <c r="E525" s="9">
        <v>12</v>
      </c>
    </row>
    <row r="526" spans="1:5" ht="17">
      <c r="A526" s="5" t="s">
        <v>730</v>
      </c>
      <c r="B526" s="6" t="s">
        <v>42</v>
      </c>
      <c r="C526" s="26" t="s">
        <v>180</v>
      </c>
      <c r="D526" t="s">
        <v>401</v>
      </c>
      <c r="E526" s="9">
        <v>12</v>
      </c>
    </row>
    <row r="527" spans="1:5" ht="17">
      <c r="A527" s="5" t="s">
        <v>284</v>
      </c>
      <c r="B527" s="6" t="s">
        <v>45</v>
      </c>
      <c r="C527" s="26" t="s">
        <v>1727</v>
      </c>
      <c r="D527" t="s">
        <v>401</v>
      </c>
      <c r="E527" s="9">
        <v>9</v>
      </c>
    </row>
    <row r="528" spans="1:5" s="162" customFormat="1" ht="17">
      <c r="A528" s="5" t="s">
        <v>284</v>
      </c>
      <c r="B528" s="6" t="s">
        <v>45</v>
      </c>
      <c r="C528" s="26" t="s">
        <v>1738</v>
      </c>
      <c r="D528" s="162" t="s">
        <v>401</v>
      </c>
      <c r="E528" s="9">
        <v>2</v>
      </c>
    </row>
    <row r="529" spans="1:5" ht="17">
      <c r="A529" s="5" t="s">
        <v>284</v>
      </c>
      <c r="B529" s="6" t="s">
        <v>42</v>
      </c>
      <c r="C529" s="26" t="s">
        <v>990</v>
      </c>
      <c r="D529" t="s">
        <v>401</v>
      </c>
      <c r="E529" s="9">
        <v>2</v>
      </c>
    </row>
    <row r="530" spans="1:5" s="162" customFormat="1" ht="17">
      <c r="A530" s="5" t="s">
        <v>744</v>
      </c>
      <c r="B530" s="6" t="s">
        <v>45</v>
      </c>
      <c r="C530" s="26" t="s">
        <v>602</v>
      </c>
      <c r="D530" s="162" t="s">
        <v>338</v>
      </c>
      <c r="E530" s="9">
        <v>1</v>
      </c>
    </row>
    <row r="531" spans="1:5" s="162" customFormat="1" ht="17">
      <c r="A531" s="5" t="s">
        <v>744</v>
      </c>
      <c r="B531" s="6" t="s">
        <v>45</v>
      </c>
      <c r="C531" s="26" t="s">
        <v>835</v>
      </c>
      <c r="D531" s="162" t="s">
        <v>338</v>
      </c>
      <c r="E531" s="9">
        <v>1</v>
      </c>
    </row>
    <row r="532" spans="1:5" ht="17">
      <c r="A532" s="5" t="s">
        <v>744</v>
      </c>
      <c r="B532" s="6" t="s">
        <v>45</v>
      </c>
      <c r="C532" s="26" t="s">
        <v>127</v>
      </c>
      <c r="D532" t="s">
        <v>338</v>
      </c>
      <c r="E532" s="9">
        <v>1</v>
      </c>
    </row>
    <row r="533" spans="1:5" ht="17">
      <c r="A533" s="5" t="s">
        <v>743</v>
      </c>
      <c r="B533" s="6" t="s">
        <v>41</v>
      </c>
      <c r="C533" s="26" t="s">
        <v>749</v>
      </c>
      <c r="D533" t="s">
        <v>338</v>
      </c>
      <c r="E533" s="9">
        <v>2</v>
      </c>
    </row>
    <row r="534" spans="1:5" s="162" customFormat="1" ht="17">
      <c r="A534" s="5" t="s">
        <v>110</v>
      </c>
      <c r="B534" s="6" t="s">
        <v>41</v>
      </c>
      <c r="C534" s="26" t="s">
        <v>73</v>
      </c>
      <c r="D534" s="162" t="s">
        <v>435</v>
      </c>
      <c r="E534" s="9">
        <v>12</v>
      </c>
    </row>
    <row r="535" spans="1:5" ht="17">
      <c r="A535" s="5" t="s">
        <v>110</v>
      </c>
      <c r="B535" s="6" t="s">
        <v>41</v>
      </c>
      <c r="C535" s="26" t="s">
        <v>602</v>
      </c>
      <c r="D535" t="s">
        <v>435</v>
      </c>
      <c r="E535" s="9">
        <v>12</v>
      </c>
    </row>
    <row r="536" spans="1:5" ht="17">
      <c r="A536" s="5" t="s">
        <v>111</v>
      </c>
      <c r="B536" s="6" t="s">
        <v>42</v>
      </c>
      <c r="C536" s="26" t="s">
        <v>136</v>
      </c>
      <c r="D536" t="s">
        <v>683</v>
      </c>
      <c r="E536" s="9">
        <v>12</v>
      </c>
    </row>
    <row r="537" spans="1:5" s="162" customFormat="1" ht="17">
      <c r="A537" s="5" t="s">
        <v>882</v>
      </c>
      <c r="B537" s="6" t="s">
        <v>46</v>
      </c>
      <c r="C537" s="26" t="s">
        <v>680</v>
      </c>
      <c r="D537" s="162" t="s">
        <v>313</v>
      </c>
      <c r="E537" s="9">
        <v>1</v>
      </c>
    </row>
    <row r="538" spans="1:5" ht="17">
      <c r="A538" s="5" t="s">
        <v>882</v>
      </c>
      <c r="B538" s="6" t="s">
        <v>45</v>
      </c>
      <c r="C538" s="26" t="s">
        <v>781</v>
      </c>
      <c r="D538" t="s">
        <v>313</v>
      </c>
      <c r="E538" s="9">
        <v>1</v>
      </c>
    </row>
    <row r="539" spans="1:5" ht="17">
      <c r="A539" s="5" t="s">
        <v>882</v>
      </c>
      <c r="B539" s="6" t="s">
        <v>45</v>
      </c>
      <c r="C539" s="26" t="s">
        <v>698</v>
      </c>
      <c r="D539" t="s">
        <v>313</v>
      </c>
      <c r="E539" s="9">
        <v>1</v>
      </c>
    </row>
    <row r="540" spans="1:5" ht="17">
      <c r="A540" s="5" t="s">
        <v>112</v>
      </c>
      <c r="B540" s="6" t="s">
        <v>42</v>
      </c>
      <c r="C540" s="26" t="s">
        <v>160</v>
      </c>
      <c r="D540" t="s">
        <v>384</v>
      </c>
      <c r="E540" s="9">
        <v>8</v>
      </c>
    </row>
    <row r="541" spans="1:5" ht="17">
      <c r="A541" s="5" t="s">
        <v>176</v>
      </c>
      <c r="B541" s="6" t="s">
        <v>40</v>
      </c>
      <c r="C541" s="26" t="s">
        <v>749</v>
      </c>
      <c r="D541" t="s">
        <v>345</v>
      </c>
      <c r="E541" s="9">
        <v>3</v>
      </c>
    </row>
    <row r="542" spans="1:5" s="162" customFormat="1" ht="17">
      <c r="A542" s="5" t="s">
        <v>27</v>
      </c>
      <c r="B542" s="6" t="s">
        <v>45</v>
      </c>
      <c r="C542" s="26" t="s">
        <v>690</v>
      </c>
      <c r="D542" s="162" t="s">
        <v>345</v>
      </c>
      <c r="E542" s="9">
        <v>9</v>
      </c>
    </row>
    <row r="543" spans="1:5" s="162" customFormat="1" ht="17">
      <c r="A543" s="5" t="s">
        <v>27</v>
      </c>
      <c r="B543" s="6" t="s">
        <v>45</v>
      </c>
      <c r="C543" s="26" t="s">
        <v>790</v>
      </c>
      <c r="D543" s="162" t="s">
        <v>345</v>
      </c>
      <c r="E543" s="9">
        <v>9</v>
      </c>
    </row>
    <row r="544" spans="1:5" ht="17">
      <c r="A544" s="5" t="s">
        <v>27</v>
      </c>
      <c r="B544" s="6" t="s">
        <v>45</v>
      </c>
      <c r="C544" s="26" t="s">
        <v>821</v>
      </c>
      <c r="D544" t="s">
        <v>345</v>
      </c>
      <c r="E544" s="9">
        <v>9</v>
      </c>
    </row>
    <row r="545" spans="1:5" s="162" customFormat="1" ht="17">
      <c r="A545" s="5" t="s">
        <v>736</v>
      </c>
      <c r="B545" s="6" t="s">
        <v>42</v>
      </c>
      <c r="C545" s="26" t="s">
        <v>782</v>
      </c>
      <c r="D545" s="162" t="s">
        <v>345</v>
      </c>
      <c r="E545" s="9">
        <v>14</v>
      </c>
    </row>
    <row r="546" spans="1:5" ht="17">
      <c r="A546" s="5" t="s">
        <v>736</v>
      </c>
      <c r="B546" s="6" t="s">
        <v>42</v>
      </c>
      <c r="C546" s="26" t="s">
        <v>749</v>
      </c>
      <c r="D546" t="s">
        <v>345</v>
      </c>
      <c r="E546" s="9">
        <v>14</v>
      </c>
    </row>
    <row r="547" spans="1:5" s="162" customFormat="1" ht="17">
      <c r="A547" s="5" t="s">
        <v>737</v>
      </c>
      <c r="B547" s="6" t="s">
        <v>45</v>
      </c>
      <c r="C547" s="26" t="s">
        <v>821</v>
      </c>
      <c r="D547" s="162" t="s">
        <v>345</v>
      </c>
      <c r="E547" s="9">
        <v>4</v>
      </c>
    </row>
    <row r="548" spans="1:5" ht="17">
      <c r="A548" s="5" t="s">
        <v>737</v>
      </c>
      <c r="B548" s="6" t="s">
        <v>45</v>
      </c>
      <c r="C548" s="26" t="s">
        <v>829</v>
      </c>
      <c r="D548" t="s">
        <v>345</v>
      </c>
      <c r="E548" s="9">
        <v>4</v>
      </c>
    </row>
    <row r="549" spans="1:5" ht="17">
      <c r="A549" s="5" t="s">
        <v>742</v>
      </c>
      <c r="B549" s="6" t="s">
        <v>46</v>
      </c>
      <c r="C549" s="26" t="s">
        <v>217</v>
      </c>
      <c r="D549" t="s">
        <v>334</v>
      </c>
      <c r="E549" s="9">
        <v>8</v>
      </c>
    </row>
    <row r="550" spans="1:5" ht="17">
      <c r="A550" s="5" t="s">
        <v>740</v>
      </c>
      <c r="B550" s="6" t="s">
        <v>42</v>
      </c>
      <c r="C550" s="26" t="s">
        <v>203</v>
      </c>
      <c r="D550" s="10" t="s">
        <v>334</v>
      </c>
      <c r="E550" s="9">
        <v>14</v>
      </c>
    </row>
    <row r="551" spans="1:5" ht="17">
      <c r="A551" s="5" t="s">
        <v>741</v>
      </c>
      <c r="B551" s="6" t="s">
        <v>45</v>
      </c>
      <c r="C551" s="26" t="s">
        <v>136</v>
      </c>
      <c r="D551" t="s">
        <v>334</v>
      </c>
      <c r="E551" s="9">
        <v>5</v>
      </c>
    </row>
    <row r="552" spans="1:5" s="162" customFormat="1" ht="17">
      <c r="A552" s="5" t="s">
        <v>28</v>
      </c>
      <c r="B552" s="6" t="s">
        <v>45</v>
      </c>
      <c r="C552" s="26" t="s">
        <v>73</v>
      </c>
      <c r="D552" s="162" t="s">
        <v>376</v>
      </c>
      <c r="E552" s="9">
        <v>5</v>
      </c>
    </row>
    <row r="553" spans="1:5" ht="17">
      <c r="A553" s="5" t="s">
        <v>28</v>
      </c>
      <c r="B553" s="6" t="s">
        <v>45</v>
      </c>
      <c r="C553" s="26" t="s">
        <v>816</v>
      </c>
      <c r="D553" t="s">
        <v>376</v>
      </c>
      <c r="E553" s="9">
        <v>5</v>
      </c>
    </row>
    <row r="554" spans="1:5" s="162" customFormat="1" ht="17">
      <c r="A554" s="5" t="s">
        <v>506</v>
      </c>
      <c r="B554" s="6" t="s">
        <v>45</v>
      </c>
      <c r="C554" s="26" t="s">
        <v>222</v>
      </c>
      <c r="D554" s="162" t="s">
        <v>376</v>
      </c>
      <c r="E554" s="9">
        <v>15</v>
      </c>
    </row>
    <row r="555" spans="1:5" ht="17">
      <c r="A555" s="5" t="s">
        <v>506</v>
      </c>
      <c r="B555" s="6" t="s">
        <v>45</v>
      </c>
      <c r="C555" s="26" t="s">
        <v>222</v>
      </c>
      <c r="D555" t="s">
        <v>376</v>
      </c>
      <c r="E555" s="9">
        <v>15</v>
      </c>
    </row>
    <row r="556" spans="1:5" ht="17">
      <c r="A556" s="5" t="s">
        <v>113</v>
      </c>
      <c r="B556" s="6" t="s">
        <v>45</v>
      </c>
      <c r="C556" s="26" t="s">
        <v>177</v>
      </c>
      <c r="D556" t="s">
        <v>338</v>
      </c>
      <c r="E556" s="9">
        <v>50</v>
      </c>
    </row>
    <row r="557" spans="1:5" s="162" customFormat="1" ht="17">
      <c r="A557" s="5" t="s">
        <v>245</v>
      </c>
      <c r="B557" s="6" t="s">
        <v>45</v>
      </c>
      <c r="C557" s="26" t="s">
        <v>902</v>
      </c>
      <c r="D557" s="162" t="s">
        <v>385</v>
      </c>
      <c r="E557" s="9">
        <v>1</v>
      </c>
    </row>
    <row r="558" spans="1:5" s="162" customFormat="1" ht="17">
      <c r="A558" s="5" t="s">
        <v>245</v>
      </c>
      <c r="B558" s="6" t="s">
        <v>45</v>
      </c>
      <c r="C558" s="26" t="s">
        <v>73</v>
      </c>
      <c r="D558" s="162" t="s">
        <v>385</v>
      </c>
      <c r="E558" s="9">
        <v>1</v>
      </c>
    </row>
    <row r="559" spans="1:5" ht="17">
      <c r="A559" s="5" t="s">
        <v>245</v>
      </c>
      <c r="B559" s="6" t="s">
        <v>45</v>
      </c>
      <c r="C559" s="26" t="s">
        <v>602</v>
      </c>
      <c r="D559" t="s">
        <v>385</v>
      </c>
      <c r="E559" s="9">
        <v>1</v>
      </c>
    </row>
    <row r="560" spans="1:5" ht="17">
      <c r="A560" s="5" t="s">
        <v>244</v>
      </c>
      <c r="B560" s="6" t="s">
        <v>46</v>
      </c>
      <c r="C560" s="26" t="s">
        <v>1003</v>
      </c>
      <c r="D560" t="s">
        <v>385</v>
      </c>
      <c r="E560" s="9">
        <v>5</v>
      </c>
    </row>
    <row r="561" spans="1:5" s="162" customFormat="1" ht="17">
      <c r="A561" s="5" t="s">
        <v>291</v>
      </c>
      <c r="B561" s="6" t="s">
        <v>42</v>
      </c>
      <c r="C561" s="26" t="s">
        <v>73</v>
      </c>
      <c r="D561" s="162" t="s">
        <v>332</v>
      </c>
      <c r="E561" s="9">
        <v>5</v>
      </c>
    </row>
    <row r="562" spans="1:5" ht="17">
      <c r="A562" s="5" t="s">
        <v>291</v>
      </c>
      <c r="B562" s="6" t="s">
        <v>42</v>
      </c>
      <c r="C562" s="26" t="s">
        <v>4</v>
      </c>
      <c r="D562" t="s">
        <v>332</v>
      </c>
      <c r="E562" s="9">
        <v>5</v>
      </c>
    </row>
    <row r="563" spans="1:5" s="162" customFormat="1" ht="17">
      <c r="A563" s="5" t="s">
        <v>290</v>
      </c>
      <c r="B563" s="6" t="s">
        <v>45</v>
      </c>
      <c r="C563" s="26" t="s">
        <v>698</v>
      </c>
      <c r="D563" s="162" t="s">
        <v>332</v>
      </c>
      <c r="E563" s="9">
        <v>1</v>
      </c>
    </row>
    <row r="564" spans="1:5" ht="17">
      <c r="A564" s="5" t="s">
        <v>290</v>
      </c>
      <c r="B564" s="6" t="s">
        <v>45</v>
      </c>
      <c r="C564" s="26" t="s">
        <v>712</v>
      </c>
      <c r="D564" t="s">
        <v>332</v>
      </c>
      <c r="E564" s="9">
        <v>1</v>
      </c>
    </row>
    <row r="565" spans="1:5" ht="17">
      <c r="A565" s="5" t="s">
        <v>290</v>
      </c>
      <c r="B565" s="6" t="s">
        <v>46</v>
      </c>
      <c r="C565" s="26" t="s">
        <v>222</v>
      </c>
      <c r="D565" t="s">
        <v>332</v>
      </c>
      <c r="E565" s="9">
        <v>0.25</v>
      </c>
    </row>
    <row r="566" spans="1:5" ht="17">
      <c r="A566" s="5" t="s">
        <v>285</v>
      </c>
      <c r="B566" s="6" t="s">
        <v>41</v>
      </c>
      <c r="C566" s="26" t="s">
        <v>684</v>
      </c>
      <c r="D566" t="s">
        <v>386</v>
      </c>
      <c r="E566" s="9">
        <v>1</v>
      </c>
    </row>
    <row r="567" spans="1:5" s="162" customFormat="1" ht="17">
      <c r="A567" s="5" t="s">
        <v>309</v>
      </c>
      <c r="B567" s="6" t="s">
        <v>40</v>
      </c>
      <c r="C567" s="26" t="s">
        <v>749</v>
      </c>
      <c r="D567" s="162" t="s">
        <v>315</v>
      </c>
      <c r="E567" s="9">
        <v>10</v>
      </c>
    </row>
    <row r="568" spans="1:5" ht="17">
      <c r="A568" s="5" t="s">
        <v>309</v>
      </c>
      <c r="B568" s="6" t="s">
        <v>40</v>
      </c>
      <c r="C568" s="26" t="s">
        <v>16</v>
      </c>
      <c r="D568" t="s">
        <v>315</v>
      </c>
      <c r="E568" s="9">
        <v>10</v>
      </c>
    </row>
    <row r="569" spans="1:5" ht="17">
      <c r="A569" s="5" t="s">
        <v>286</v>
      </c>
      <c r="B569" s="6" t="s">
        <v>41</v>
      </c>
      <c r="C569" s="26" t="s">
        <v>73</v>
      </c>
      <c r="D569" t="s">
        <v>445</v>
      </c>
      <c r="E569" s="9">
        <v>0.1</v>
      </c>
    </row>
    <row r="570" spans="1:5" s="162" customFormat="1" ht="17">
      <c r="A570" s="5" t="s">
        <v>115</v>
      </c>
      <c r="B570" s="6" t="s">
        <v>46</v>
      </c>
      <c r="C570" s="26" t="s">
        <v>698</v>
      </c>
      <c r="D570" s="162" t="s">
        <v>338</v>
      </c>
      <c r="E570" s="9">
        <v>4.5</v>
      </c>
    </row>
    <row r="571" spans="1:5" ht="17">
      <c r="A571" s="5" t="s">
        <v>115</v>
      </c>
      <c r="B571" s="6" t="s">
        <v>46</v>
      </c>
      <c r="C571" s="26" t="s">
        <v>691</v>
      </c>
      <c r="D571" t="s">
        <v>338</v>
      </c>
      <c r="E571" s="9">
        <v>4.5</v>
      </c>
    </row>
    <row r="572" spans="1:5" ht="17">
      <c r="A572" s="5" t="s">
        <v>739</v>
      </c>
      <c r="B572" s="6" t="s">
        <v>41</v>
      </c>
      <c r="C572" s="26" t="s">
        <v>708</v>
      </c>
      <c r="D572" t="s">
        <v>338</v>
      </c>
      <c r="E572" s="9">
        <v>4.5</v>
      </c>
    </row>
    <row r="573" spans="1:5" s="162" customFormat="1" ht="17">
      <c r="A573" s="5" t="s">
        <v>709</v>
      </c>
      <c r="B573" s="6" t="s">
        <v>45</v>
      </c>
      <c r="C573" s="26" t="s">
        <v>691</v>
      </c>
      <c r="D573" s="162" t="s">
        <v>349</v>
      </c>
      <c r="E573" s="9">
        <v>4.5</v>
      </c>
    </row>
    <row r="574" spans="1:5" ht="17">
      <c r="A574" s="5" t="s">
        <v>709</v>
      </c>
      <c r="B574" s="6" t="s">
        <v>42</v>
      </c>
      <c r="C574" s="26" t="s">
        <v>1739</v>
      </c>
      <c r="D574" t="s">
        <v>349</v>
      </c>
      <c r="E574" s="9">
        <v>4.5</v>
      </c>
    </row>
    <row r="575" spans="1:5" s="162" customFormat="1" ht="17">
      <c r="A575" s="5" t="s">
        <v>709</v>
      </c>
      <c r="B575" s="6" t="s">
        <v>42</v>
      </c>
      <c r="C575" s="26" t="s">
        <v>602</v>
      </c>
      <c r="D575" s="162" t="s">
        <v>349</v>
      </c>
      <c r="E575" s="9">
        <v>7</v>
      </c>
    </row>
    <row r="576" spans="1:5" ht="17">
      <c r="A576" s="5" t="s">
        <v>709</v>
      </c>
      <c r="B576" s="6" t="s">
        <v>41</v>
      </c>
      <c r="C576" s="26" t="s">
        <v>217</v>
      </c>
      <c r="D576" t="s">
        <v>349</v>
      </c>
      <c r="E576" s="9">
        <v>7</v>
      </c>
    </row>
    <row r="577" spans="1:5" s="162" customFormat="1" ht="17">
      <c r="A577" s="5" t="s">
        <v>709</v>
      </c>
      <c r="B577" s="6" t="s">
        <v>41</v>
      </c>
      <c r="C577" s="26" t="s">
        <v>985</v>
      </c>
      <c r="D577" s="162" t="s">
        <v>349</v>
      </c>
      <c r="E577" s="9">
        <v>6.5</v>
      </c>
    </row>
    <row r="578" spans="1:5" ht="17">
      <c r="A578" s="5" t="s">
        <v>709</v>
      </c>
      <c r="B578" s="6" t="s">
        <v>45</v>
      </c>
      <c r="C578" s="26" t="s">
        <v>142</v>
      </c>
      <c r="D578" t="s">
        <v>349</v>
      </c>
      <c r="E578" s="9">
        <v>6.5</v>
      </c>
    </row>
    <row r="579" spans="1:5" s="162" customFormat="1" ht="17">
      <c r="A579" s="5" t="s">
        <v>287</v>
      </c>
      <c r="B579" s="6" t="s">
        <v>45</v>
      </c>
      <c r="C579" s="26" t="s">
        <v>902</v>
      </c>
      <c r="D579" s="162" t="s">
        <v>334</v>
      </c>
      <c r="E579" s="9">
        <v>3</v>
      </c>
    </row>
    <row r="580" spans="1:5" s="162" customFormat="1" ht="17">
      <c r="A580" s="5" t="s">
        <v>287</v>
      </c>
      <c r="B580" s="6" t="s">
        <v>45</v>
      </c>
      <c r="C580" s="26" t="s">
        <v>691</v>
      </c>
      <c r="D580" s="162" t="s">
        <v>334</v>
      </c>
      <c r="E580" s="9">
        <v>3</v>
      </c>
    </row>
    <row r="581" spans="1:5" ht="17">
      <c r="A581" s="5" t="s">
        <v>287</v>
      </c>
      <c r="B581" s="6" t="s">
        <v>45</v>
      </c>
      <c r="C581" s="26" t="s">
        <v>136</v>
      </c>
      <c r="D581" t="s">
        <v>334</v>
      </c>
      <c r="E581" s="9">
        <v>3</v>
      </c>
    </row>
    <row r="582" spans="1:5" s="162" customFormat="1" ht="17">
      <c r="A582" s="5" t="s">
        <v>387</v>
      </c>
      <c r="B582" s="6" t="s">
        <v>45</v>
      </c>
      <c r="C582" s="26" t="s">
        <v>770</v>
      </c>
      <c r="D582" s="162" t="s">
        <v>346</v>
      </c>
      <c r="E582" s="9">
        <v>1</v>
      </c>
    </row>
    <row r="583" spans="1:5" s="162" customFormat="1" ht="17">
      <c r="A583" s="5" t="s">
        <v>387</v>
      </c>
      <c r="B583" s="6" t="s">
        <v>45</v>
      </c>
      <c r="C583" s="26" t="s">
        <v>807</v>
      </c>
      <c r="D583" s="162" t="s">
        <v>346</v>
      </c>
      <c r="E583" s="9">
        <v>1</v>
      </c>
    </row>
    <row r="584" spans="1:5" ht="17">
      <c r="A584" s="5" t="s">
        <v>387</v>
      </c>
      <c r="B584" s="6" t="s">
        <v>45</v>
      </c>
      <c r="C584" s="26" t="s">
        <v>4</v>
      </c>
      <c r="D584" t="s">
        <v>346</v>
      </c>
      <c r="E584" s="9">
        <v>1</v>
      </c>
    </row>
    <row r="585" spans="1:5" s="162" customFormat="1" ht="17">
      <c r="A585" s="5" t="s">
        <v>288</v>
      </c>
      <c r="B585" s="6" t="s">
        <v>42</v>
      </c>
      <c r="C585" s="26" t="s">
        <v>990</v>
      </c>
      <c r="D585" s="162" t="s">
        <v>388</v>
      </c>
      <c r="E585" s="9">
        <v>15</v>
      </c>
    </row>
    <row r="586" spans="1:5" ht="17">
      <c r="A586" s="5" t="s">
        <v>288</v>
      </c>
      <c r="B586" s="6" t="s">
        <v>42</v>
      </c>
      <c r="C586" s="26" t="s">
        <v>827</v>
      </c>
      <c r="D586" t="s">
        <v>388</v>
      </c>
      <c r="E586" s="9">
        <v>15</v>
      </c>
    </row>
    <row r="587" spans="1:5" s="162" customFormat="1" ht="17">
      <c r="A587" s="5" t="s">
        <v>116</v>
      </c>
      <c r="B587" s="6" t="s">
        <v>40</v>
      </c>
      <c r="C587" s="26" t="s">
        <v>771</v>
      </c>
      <c r="D587" s="162" t="s">
        <v>347</v>
      </c>
      <c r="E587" s="9">
        <v>9</v>
      </c>
    </row>
    <row r="588" spans="1:5" s="162" customFormat="1" ht="17">
      <c r="A588" s="5" t="s">
        <v>116</v>
      </c>
      <c r="B588" s="6" t="s">
        <v>40</v>
      </c>
      <c r="C588" s="26" t="s">
        <v>73</v>
      </c>
      <c r="D588" s="162" t="s">
        <v>347</v>
      </c>
      <c r="E588" s="9">
        <v>9</v>
      </c>
    </row>
    <row r="589" spans="1:5" ht="17">
      <c r="A589" s="5" t="s">
        <v>116</v>
      </c>
      <c r="B589" s="6" t="s">
        <v>40</v>
      </c>
      <c r="C589" s="26" t="s">
        <v>217</v>
      </c>
      <c r="D589" t="s">
        <v>347</v>
      </c>
      <c r="E589" s="9">
        <v>9</v>
      </c>
    </row>
    <row r="590" spans="1:5" ht="17">
      <c r="A590" s="5" t="s">
        <v>289</v>
      </c>
      <c r="B590" s="6" t="s">
        <v>46</v>
      </c>
      <c r="C590" s="26" t="s">
        <v>685</v>
      </c>
      <c r="D590" t="s">
        <v>329</v>
      </c>
      <c r="E590" s="9">
        <v>9</v>
      </c>
    </row>
    <row r="591" spans="1:5" ht="17">
      <c r="A591" s="5" t="s">
        <v>29</v>
      </c>
      <c r="B591" s="6" t="s">
        <v>45</v>
      </c>
      <c r="C591" s="26" t="s">
        <v>1692</v>
      </c>
      <c r="D591" t="s">
        <v>336</v>
      </c>
      <c r="E591" s="9">
        <v>2</v>
      </c>
    </row>
    <row r="592" spans="1:5" s="162" customFormat="1" ht="17">
      <c r="A592" s="5" t="s">
        <v>29</v>
      </c>
      <c r="B592" s="6" t="s">
        <v>45</v>
      </c>
      <c r="C592" s="26" t="s">
        <v>1003</v>
      </c>
      <c r="D592" s="162" t="s">
        <v>336</v>
      </c>
      <c r="E592" s="9">
        <v>0.1</v>
      </c>
    </row>
    <row r="593" spans="1:5" s="162" customFormat="1" ht="17">
      <c r="A593" s="5" t="s">
        <v>29</v>
      </c>
      <c r="B593" s="6" t="s">
        <v>45</v>
      </c>
      <c r="C593" s="26" t="s">
        <v>124</v>
      </c>
      <c r="D593" s="162" t="s">
        <v>336</v>
      </c>
      <c r="E593" s="9">
        <v>0.1</v>
      </c>
    </row>
    <row r="594" spans="1:5" ht="17">
      <c r="A594" s="5" t="s">
        <v>29</v>
      </c>
      <c r="B594" s="6" t="s">
        <v>42</v>
      </c>
      <c r="C594" s="26" t="s">
        <v>177</v>
      </c>
      <c r="D594" t="s">
        <v>336</v>
      </c>
      <c r="E594" s="9">
        <v>0.1</v>
      </c>
    </row>
    <row r="595" spans="1:5" ht="17">
      <c r="A595" s="5" t="s">
        <v>292</v>
      </c>
      <c r="B595" s="6" t="s">
        <v>41</v>
      </c>
      <c r="C595" s="26" t="s">
        <v>266</v>
      </c>
      <c r="D595" t="s">
        <v>322</v>
      </c>
      <c r="E595" s="9">
        <v>1</v>
      </c>
    </row>
    <row r="596" spans="1:5" ht="17">
      <c r="A596" s="5" t="s">
        <v>178</v>
      </c>
      <c r="B596" s="6" t="s">
        <v>40</v>
      </c>
      <c r="C596" s="26" t="s">
        <v>714</v>
      </c>
      <c r="D596" t="s">
        <v>446</v>
      </c>
      <c r="E596" s="9">
        <v>7</v>
      </c>
    </row>
    <row r="597" spans="1:5" s="162" customFormat="1" ht="17">
      <c r="A597" s="5" t="s">
        <v>114</v>
      </c>
      <c r="B597" s="6" t="s">
        <v>45</v>
      </c>
      <c r="C597" s="26" t="s">
        <v>712</v>
      </c>
      <c r="D597" s="162" t="s">
        <v>338</v>
      </c>
      <c r="E597" s="9">
        <v>4</v>
      </c>
    </row>
    <row r="598" spans="1:5" ht="17">
      <c r="A598" s="5" t="s">
        <v>114</v>
      </c>
      <c r="B598" s="6" t="s">
        <v>45</v>
      </c>
      <c r="C598" s="26" t="s">
        <v>177</v>
      </c>
      <c r="D598" t="s">
        <v>338</v>
      </c>
      <c r="E598" s="9">
        <v>4</v>
      </c>
    </row>
    <row r="599" spans="1:5" ht="17">
      <c r="A599" s="5" t="s">
        <v>447</v>
      </c>
      <c r="B599" s="6" t="s">
        <v>45</v>
      </c>
      <c r="C599" s="26" t="s">
        <v>701</v>
      </c>
      <c r="D599" t="s">
        <v>376</v>
      </c>
      <c r="E599" s="9">
        <v>4</v>
      </c>
    </row>
    <row r="600" spans="1:5" ht="17">
      <c r="A600" s="5" t="s">
        <v>140</v>
      </c>
      <c r="B600" s="6" t="s">
        <v>42</v>
      </c>
      <c r="C600" s="26" t="s">
        <v>136</v>
      </c>
      <c r="D600" t="s">
        <v>375</v>
      </c>
      <c r="E600" s="9">
        <v>2</v>
      </c>
    </row>
    <row r="601" spans="1:5" ht="17">
      <c r="A601" s="5" t="s">
        <v>30</v>
      </c>
      <c r="B601" s="6" t="s">
        <v>42</v>
      </c>
      <c r="C601" s="26" t="s">
        <v>1003</v>
      </c>
      <c r="D601" t="s">
        <v>334</v>
      </c>
      <c r="E601" s="9">
        <v>3</v>
      </c>
    </row>
    <row r="602" spans="1:5" s="162" customFormat="1" ht="17">
      <c r="A602" s="5" t="s">
        <v>30</v>
      </c>
      <c r="B602" s="6" t="s">
        <v>45</v>
      </c>
      <c r="C602" s="26" t="s">
        <v>818</v>
      </c>
      <c r="D602" s="162" t="s">
        <v>334</v>
      </c>
      <c r="E602" s="9">
        <v>3</v>
      </c>
    </row>
    <row r="603" spans="1:5" ht="17">
      <c r="A603" s="5" t="s">
        <v>30</v>
      </c>
      <c r="B603" s="6" t="s">
        <v>45</v>
      </c>
      <c r="C603" s="26" t="s">
        <v>180</v>
      </c>
      <c r="D603" t="s">
        <v>334</v>
      </c>
      <c r="E603" s="9">
        <v>3</v>
      </c>
    </row>
    <row r="604" spans="1:5" s="162" customFormat="1" ht="17">
      <c r="A604" s="5" t="s">
        <v>117</v>
      </c>
      <c r="B604" s="6" t="s">
        <v>45</v>
      </c>
      <c r="C604" s="26" t="s">
        <v>73</v>
      </c>
      <c r="D604" s="162" t="s">
        <v>366</v>
      </c>
      <c r="E604" s="9">
        <v>5</v>
      </c>
    </row>
    <row r="605" spans="1:5" s="162" customFormat="1" ht="17">
      <c r="A605" s="5" t="s">
        <v>117</v>
      </c>
      <c r="B605" s="6" t="s">
        <v>45</v>
      </c>
      <c r="C605" s="26" t="s">
        <v>822</v>
      </c>
      <c r="D605" s="162" t="s">
        <v>366</v>
      </c>
      <c r="E605" s="9">
        <v>5</v>
      </c>
    </row>
    <row r="606" spans="1:5" ht="17">
      <c r="A606" s="5" t="s">
        <v>117</v>
      </c>
      <c r="B606" s="6" t="s">
        <v>45</v>
      </c>
      <c r="C606" s="26" t="s">
        <v>705</v>
      </c>
      <c r="D606" t="s">
        <v>366</v>
      </c>
      <c r="E606" s="9">
        <v>5</v>
      </c>
    </row>
    <row r="607" spans="1:5" s="162" customFormat="1" ht="17">
      <c r="A607" s="5" t="s">
        <v>31</v>
      </c>
      <c r="B607" s="6" t="s">
        <v>42</v>
      </c>
      <c r="C607" s="26" t="s">
        <v>749</v>
      </c>
      <c r="D607" s="162" t="s">
        <v>359</v>
      </c>
      <c r="E607" s="9">
        <v>12</v>
      </c>
    </row>
    <row r="608" spans="1:5" s="162" customFormat="1" ht="17">
      <c r="A608" s="5" t="s">
        <v>31</v>
      </c>
      <c r="B608" s="6" t="s">
        <v>42</v>
      </c>
      <c r="C608" s="26" t="s">
        <v>793</v>
      </c>
      <c r="D608" s="162" t="s">
        <v>359</v>
      </c>
      <c r="E608" s="9">
        <v>12</v>
      </c>
    </row>
    <row r="609" spans="1:5" s="162" customFormat="1" ht="17">
      <c r="A609" s="5" t="s">
        <v>31</v>
      </c>
      <c r="B609" s="6" t="s">
        <v>42</v>
      </c>
      <c r="C609" s="26" t="s">
        <v>828</v>
      </c>
      <c r="D609" s="162" t="s">
        <v>359</v>
      </c>
      <c r="E609" s="9">
        <v>12</v>
      </c>
    </row>
    <row r="610" spans="1:5" ht="17">
      <c r="A610" s="5" t="s">
        <v>31</v>
      </c>
      <c r="B610" s="6" t="s">
        <v>42</v>
      </c>
      <c r="C610" s="26" t="s">
        <v>714</v>
      </c>
      <c r="D610" t="s">
        <v>359</v>
      </c>
      <c r="E610" s="9">
        <v>12</v>
      </c>
    </row>
    <row r="611" spans="1:5" ht="17">
      <c r="A611" s="5" t="s">
        <v>118</v>
      </c>
      <c r="B611" s="6" t="s">
        <v>45</v>
      </c>
      <c r="C611" s="26" t="s">
        <v>696</v>
      </c>
      <c r="D611" t="s">
        <v>359</v>
      </c>
      <c r="E611" s="9">
        <v>12</v>
      </c>
    </row>
    <row r="612" spans="1:5" s="162" customFormat="1" ht="17">
      <c r="A612" s="5" t="s">
        <v>118</v>
      </c>
      <c r="B612" s="6" t="s">
        <v>46</v>
      </c>
      <c r="C612" s="26" t="s">
        <v>1736</v>
      </c>
      <c r="D612" s="162" t="s">
        <v>359</v>
      </c>
      <c r="E612" s="9">
        <v>12</v>
      </c>
    </row>
    <row r="613" spans="1:5" s="162" customFormat="1" ht="17">
      <c r="A613" s="5" t="s">
        <v>118</v>
      </c>
      <c r="B613" s="6" t="s">
        <v>46</v>
      </c>
      <c r="C613" s="26" t="s">
        <v>790</v>
      </c>
      <c r="D613" s="162" t="s">
        <v>359</v>
      </c>
      <c r="E613" s="9">
        <v>12</v>
      </c>
    </row>
    <row r="614" spans="1:5" ht="17">
      <c r="A614" s="5" t="s">
        <v>118</v>
      </c>
      <c r="B614" s="6" t="s">
        <v>46</v>
      </c>
      <c r="C614" s="26" t="s">
        <v>808</v>
      </c>
      <c r="D614" s="162" t="s">
        <v>359</v>
      </c>
      <c r="E614" s="9">
        <v>12</v>
      </c>
    </row>
    <row r="615" spans="1:5" s="162" customFormat="1" ht="17">
      <c r="A615" s="5" t="s">
        <v>293</v>
      </c>
      <c r="B615" s="6" t="s">
        <v>45</v>
      </c>
      <c r="C615" s="26" t="s">
        <v>902</v>
      </c>
      <c r="D615" s="162" t="s">
        <v>448</v>
      </c>
      <c r="E615" s="9">
        <v>10</v>
      </c>
    </row>
    <row r="616" spans="1:5" s="162" customFormat="1" ht="17">
      <c r="A616" s="5" t="s">
        <v>293</v>
      </c>
      <c r="B616" s="6" t="s">
        <v>45</v>
      </c>
      <c r="C616" s="26" t="s">
        <v>1740</v>
      </c>
      <c r="D616" s="383" t="s">
        <v>448</v>
      </c>
      <c r="E616" s="9">
        <v>10</v>
      </c>
    </row>
    <row r="617" spans="1:5" ht="17">
      <c r="A617" s="5" t="s">
        <v>293</v>
      </c>
      <c r="B617" s="6" t="s">
        <v>45</v>
      </c>
      <c r="C617" s="26" t="s">
        <v>599</v>
      </c>
      <c r="D617" t="s">
        <v>448</v>
      </c>
      <c r="E617" s="9">
        <v>10</v>
      </c>
    </row>
    <row r="618" spans="1:5" ht="17">
      <c r="A618" s="5" t="s">
        <v>731</v>
      </c>
      <c r="B618" s="6" t="s">
        <v>41</v>
      </c>
      <c r="C618" s="26" t="s">
        <v>749</v>
      </c>
      <c r="D618" t="s">
        <v>448</v>
      </c>
      <c r="E618" s="9">
        <v>2</v>
      </c>
    </row>
    <row r="619" spans="1:5" s="389" customFormat="1" ht="17">
      <c r="A619" s="5" t="s">
        <v>241</v>
      </c>
      <c r="B619" s="6" t="s">
        <v>42</v>
      </c>
      <c r="C619" s="26" t="s">
        <v>2506</v>
      </c>
      <c r="D619" s="389" t="s">
        <v>389</v>
      </c>
      <c r="E619" s="9">
        <v>6</v>
      </c>
    </row>
    <row r="620" spans="1:5" ht="17">
      <c r="A620" s="5" t="s">
        <v>241</v>
      </c>
      <c r="B620" s="6" t="s">
        <v>46</v>
      </c>
      <c r="C620" s="26" t="s">
        <v>686</v>
      </c>
      <c r="D620" t="s">
        <v>389</v>
      </c>
      <c r="E620" s="9">
        <v>6</v>
      </c>
    </row>
    <row r="621" spans="1:5" ht="17">
      <c r="A621" s="5" t="s">
        <v>119</v>
      </c>
      <c r="B621" s="6" t="s">
        <v>42</v>
      </c>
      <c r="C621" s="26" t="s">
        <v>697</v>
      </c>
      <c r="D621" t="s">
        <v>376</v>
      </c>
      <c r="E621" s="9">
        <v>3</v>
      </c>
    </row>
    <row r="622" spans="1:5" s="162" customFormat="1" ht="17">
      <c r="A622" s="5" t="s">
        <v>301</v>
      </c>
      <c r="B622" s="6" t="s">
        <v>46</v>
      </c>
      <c r="C622" s="26" t="s">
        <v>780</v>
      </c>
      <c r="D622" s="162" t="s">
        <v>390</v>
      </c>
      <c r="E622" s="9">
        <v>6</v>
      </c>
    </row>
    <row r="623" spans="1:5" ht="17">
      <c r="A623" s="5" t="s">
        <v>301</v>
      </c>
      <c r="B623" s="6" t="s">
        <v>45</v>
      </c>
      <c r="C623" s="26" t="s">
        <v>698</v>
      </c>
      <c r="D623" t="s">
        <v>390</v>
      </c>
      <c r="E623" s="9">
        <v>6</v>
      </c>
    </row>
    <row r="624" spans="1:5" ht="17">
      <c r="A624" s="5" t="s">
        <v>301</v>
      </c>
      <c r="B624" s="6" t="s">
        <v>42</v>
      </c>
      <c r="C624" s="26" t="s">
        <v>1630</v>
      </c>
      <c r="D624" t="s">
        <v>390</v>
      </c>
      <c r="E624" s="9">
        <v>6</v>
      </c>
    </row>
    <row r="625" spans="1:5" s="162" customFormat="1" ht="17">
      <c r="A625" s="5" t="s">
        <v>301</v>
      </c>
      <c r="B625" s="6" t="s">
        <v>42</v>
      </c>
      <c r="C625" s="26" t="s">
        <v>73</v>
      </c>
      <c r="D625" s="162" t="s">
        <v>390</v>
      </c>
      <c r="E625" s="9">
        <v>6</v>
      </c>
    </row>
    <row r="626" spans="1:5" ht="17">
      <c r="A626" s="5" t="s">
        <v>301</v>
      </c>
      <c r="B626" s="6" t="s">
        <v>46</v>
      </c>
      <c r="C626" s="26" t="s">
        <v>795</v>
      </c>
      <c r="D626" t="s">
        <v>390</v>
      </c>
      <c r="E626" s="9">
        <v>6</v>
      </c>
    </row>
    <row r="627" spans="1:5" s="162" customFormat="1" ht="17">
      <c r="A627" s="5" t="s">
        <v>120</v>
      </c>
      <c r="B627" s="6" t="s">
        <v>45</v>
      </c>
      <c r="C627" s="26" t="s">
        <v>799</v>
      </c>
      <c r="D627" s="162" t="s">
        <v>396</v>
      </c>
      <c r="E627" s="9">
        <v>2</v>
      </c>
    </row>
    <row r="628" spans="1:5" ht="17">
      <c r="A628" s="5" t="s">
        <v>120</v>
      </c>
      <c r="B628" s="6" t="s">
        <v>45</v>
      </c>
      <c r="C628" s="26" t="s">
        <v>811</v>
      </c>
      <c r="D628" t="s">
        <v>396</v>
      </c>
      <c r="E628" s="9">
        <v>2</v>
      </c>
    </row>
    <row r="629" spans="1:5" s="162" customFormat="1" ht="17">
      <c r="A629" s="5" t="s">
        <v>878</v>
      </c>
      <c r="B629" s="6" t="s">
        <v>45</v>
      </c>
      <c r="C629" s="26" t="s">
        <v>880</v>
      </c>
      <c r="D629" s="162" t="s">
        <v>313</v>
      </c>
      <c r="E629" s="9">
        <v>1</v>
      </c>
    </row>
    <row r="630" spans="1:5" ht="17">
      <c r="A630" s="5" t="s">
        <v>878</v>
      </c>
      <c r="B630" s="6" t="s">
        <v>42</v>
      </c>
      <c r="C630" s="26" t="s">
        <v>794</v>
      </c>
      <c r="D630" t="s">
        <v>313</v>
      </c>
      <c r="E630" s="9">
        <v>1</v>
      </c>
    </row>
    <row r="631" spans="1:5" ht="17">
      <c r="A631" s="5" t="s">
        <v>878</v>
      </c>
      <c r="B631" s="6" t="s">
        <v>42</v>
      </c>
      <c r="C631" s="26" t="s">
        <v>251</v>
      </c>
      <c r="D631" t="s">
        <v>313</v>
      </c>
      <c r="E631" s="9">
        <v>1</v>
      </c>
    </row>
    <row r="632" spans="1:5" s="162" customFormat="1" ht="17">
      <c r="A632" s="5" t="s">
        <v>121</v>
      </c>
      <c r="B632" s="6" t="s">
        <v>42</v>
      </c>
      <c r="C632" s="26" t="s">
        <v>697</v>
      </c>
      <c r="D632" s="162" t="s">
        <v>313</v>
      </c>
      <c r="E632" s="9">
        <v>2</v>
      </c>
    </row>
    <row r="633" spans="1:5" ht="17">
      <c r="A633" s="5" t="s">
        <v>121</v>
      </c>
      <c r="B633" s="6" t="s">
        <v>42</v>
      </c>
      <c r="C633" s="26" t="s">
        <v>73</v>
      </c>
      <c r="D633" t="s">
        <v>313</v>
      </c>
      <c r="E633" s="9">
        <v>2</v>
      </c>
    </row>
    <row r="634" spans="1:5" ht="17">
      <c r="A634" s="5" t="s">
        <v>121</v>
      </c>
      <c r="B634" s="6" t="s">
        <v>46</v>
      </c>
      <c r="C634" s="26" t="s">
        <v>823</v>
      </c>
      <c r="D634" t="s">
        <v>313</v>
      </c>
      <c r="E634" s="9">
        <v>6</v>
      </c>
    </row>
    <row r="635" spans="1:5" ht="17">
      <c r="A635" s="5" t="s">
        <v>32</v>
      </c>
      <c r="B635" s="6" t="s">
        <v>42</v>
      </c>
      <c r="C635" s="26" t="s">
        <v>136</v>
      </c>
      <c r="D635" t="s">
        <v>313</v>
      </c>
      <c r="E635" s="9">
        <v>1</v>
      </c>
    </row>
    <row r="636" spans="1:5" s="162" customFormat="1" ht="17">
      <c r="A636" s="5" t="s">
        <v>33</v>
      </c>
      <c r="B636" s="6" t="s">
        <v>42</v>
      </c>
      <c r="C636" s="26" t="s">
        <v>749</v>
      </c>
      <c r="D636" s="162" t="s">
        <v>391</v>
      </c>
      <c r="E636" s="9">
        <v>7</v>
      </c>
    </row>
    <row r="637" spans="1:5" ht="17">
      <c r="A637" s="5" t="s">
        <v>33</v>
      </c>
      <c r="B637" s="6" t="s">
        <v>42</v>
      </c>
      <c r="C637" s="26" t="s">
        <v>602</v>
      </c>
      <c r="D637" t="s">
        <v>391</v>
      </c>
      <c r="E637" s="9">
        <v>7</v>
      </c>
    </row>
    <row r="638" spans="1:5" s="162" customFormat="1" ht="17">
      <c r="A638" s="5" t="s">
        <v>34</v>
      </c>
      <c r="B638" s="6" t="s">
        <v>45</v>
      </c>
      <c r="C638" s="26" t="s">
        <v>781</v>
      </c>
      <c r="D638" s="162" t="s">
        <v>338</v>
      </c>
      <c r="E638" s="9">
        <v>8.5</v>
      </c>
    </row>
    <row r="639" spans="1:5" ht="17">
      <c r="A639" s="5" t="s">
        <v>34</v>
      </c>
      <c r="B639" s="6" t="s">
        <v>45</v>
      </c>
      <c r="C639" s="26" t="s">
        <v>602</v>
      </c>
      <c r="D639" t="s">
        <v>338</v>
      </c>
      <c r="E639" s="9">
        <v>8.5</v>
      </c>
    </row>
    <row r="640" spans="1:5" s="162" customFormat="1" ht="17">
      <c r="A640" s="5" t="s">
        <v>327</v>
      </c>
      <c r="B640" s="6" t="s">
        <v>42</v>
      </c>
      <c r="C640" s="26" t="s">
        <v>495</v>
      </c>
      <c r="D640" s="162" t="s">
        <v>317</v>
      </c>
      <c r="E640" s="9">
        <v>10</v>
      </c>
    </row>
    <row r="641" spans="1:5" ht="17">
      <c r="A641" s="5" t="s">
        <v>327</v>
      </c>
      <c r="B641" s="6" t="s">
        <v>45</v>
      </c>
      <c r="C641" s="26" t="s">
        <v>990</v>
      </c>
      <c r="D641" t="s">
        <v>317</v>
      </c>
      <c r="E641" s="9">
        <v>10</v>
      </c>
    </row>
    <row r="642" spans="1:5" s="162" customFormat="1" ht="17">
      <c r="A642" s="5" t="s">
        <v>327</v>
      </c>
      <c r="B642" s="6" t="s">
        <v>45</v>
      </c>
      <c r="C642" s="26" t="s">
        <v>136</v>
      </c>
      <c r="D642" s="162" t="s">
        <v>317</v>
      </c>
      <c r="E642" s="9">
        <v>10</v>
      </c>
    </row>
    <row r="643" spans="1:5" ht="17">
      <c r="A643" s="5" t="s">
        <v>327</v>
      </c>
      <c r="B643" s="6" t="s">
        <v>42</v>
      </c>
      <c r="C643" s="26" t="s">
        <v>815</v>
      </c>
      <c r="D643" t="s">
        <v>317</v>
      </c>
      <c r="E643" s="9">
        <v>10</v>
      </c>
    </row>
    <row r="644" spans="1:5" s="162" customFormat="1" ht="17">
      <c r="A644" s="5" t="s">
        <v>35</v>
      </c>
      <c r="B644" s="6" t="s">
        <v>41</v>
      </c>
      <c r="C644" s="26" t="s">
        <v>1003</v>
      </c>
      <c r="D644" s="162" t="s">
        <v>329</v>
      </c>
      <c r="E644" s="9">
        <v>1.5</v>
      </c>
    </row>
    <row r="645" spans="1:5" ht="17">
      <c r="A645" s="5" t="s">
        <v>35</v>
      </c>
      <c r="B645" s="6" t="s">
        <v>41</v>
      </c>
      <c r="C645" s="26" t="s">
        <v>16</v>
      </c>
      <c r="D645" t="s">
        <v>329</v>
      </c>
      <c r="E645" s="9">
        <v>1.5</v>
      </c>
    </row>
    <row r="646" spans="1:5" s="352" customFormat="1" ht="17">
      <c r="A646" s="5" t="s">
        <v>2397</v>
      </c>
      <c r="B646" s="6" t="s">
        <v>40</v>
      </c>
      <c r="C646" s="26" t="s">
        <v>4</v>
      </c>
      <c r="D646" s="352" t="s">
        <v>376</v>
      </c>
      <c r="E646" s="9">
        <v>0.5</v>
      </c>
    </row>
    <row r="647" spans="1:5" s="352" customFormat="1" ht="17">
      <c r="A647" s="5" t="s">
        <v>2398</v>
      </c>
      <c r="B647" s="6" t="s">
        <v>45</v>
      </c>
      <c r="C647" s="26" t="s">
        <v>1004</v>
      </c>
      <c r="D647" s="352" t="s">
        <v>376</v>
      </c>
      <c r="E647" s="9">
        <v>9</v>
      </c>
    </row>
    <row r="648" spans="1:5" s="162" customFormat="1" ht="17">
      <c r="A648" s="5" t="s">
        <v>402</v>
      </c>
      <c r="B648" s="6" t="s">
        <v>42</v>
      </c>
      <c r="C648" s="26" t="s">
        <v>1003</v>
      </c>
      <c r="D648" s="162" t="s">
        <v>329</v>
      </c>
      <c r="E648" s="9">
        <v>8</v>
      </c>
    </row>
    <row r="649" spans="1:5" ht="17">
      <c r="A649" s="5" t="s">
        <v>402</v>
      </c>
      <c r="B649" s="6" t="s">
        <v>45</v>
      </c>
      <c r="C649" s="26" t="s">
        <v>1727</v>
      </c>
      <c r="D649" t="s">
        <v>329</v>
      </c>
      <c r="E649" s="9">
        <v>8</v>
      </c>
    </row>
    <row r="650" spans="1:5" s="162" customFormat="1" ht="17">
      <c r="A650" s="5" t="s">
        <v>402</v>
      </c>
      <c r="B650" s="6" t="s">
        <v>45</v>
      </c>
      <c r="C650" s="26" t="s">
        <v>602</v>
      </c>
      <c r="D650" s="162" t="s">
        <v>329</v>
      </c>
      <c r="E650" s="9">
        <v>8</v>
      </c>
    </row>
    <row r="651" spans="1:5" ht="17">
      <c r="A651" s="5" t="s">
        <v>402</v>
      </c>
      <c r="B651" s="6" t="s">
        <v>42</v>
      </c>
      <c r="C651" s="26" t="s">
        <v>816</v>
      </c>
      <c r="D651" t="s">
        <v>329</v>
      </c>
      <c r="E651" s="9">
        <v>8</v>
      </c>
    </row>
    <row r="652" spans="1:5" s="162" customFormat="1" ht="17">
      <c r="A652" s="5" t="s">
        <v>36</v>
      </c>
      <c r="B652" s="6" t="s">
        <v>42</v>
      </c>
      <c r="C652" s="26" t="s">
        <v>771</v>
      </c>
      <c r="D652" s="162" t="s">
        <v>329</v>
      </c>
      <c r="E652" s="9">
        <v>7</v>
      </c>
    </row>
    <row r="653" spans="1:5" ht="17">
      <c r="A653" s="5" t="s">
        <v>36</v>
      </c>
      <c r="B653" s="6" t="s">
        <v>42</v>
      </c>
      <c r="C653" s="26" t="s">
        <v>73</v>
      </c>
      <c r="D653" t="s">
        <v>329</v>
      </c>
      <c r="E653" s="9">
        <v>7</v>
      </c>
    </row>
    <row r="654" spans="1:5" s="162" customFormat="1" ht="17">
      <c r="A654" s="5" t="s">
        <v>122</v>
      </c>
      <c r="B654" s="6" t="s">
        <v>41</v>
      </c>
      <c r="C654" s="26" t="s">
        <v>1727</v>
      </c>
      <c r="D654" s="162" t="s">
        <v>683</v>
      </c>
      <c r="E654" s="9">
        <v>2</v>
      </c>
    </row>
    <row r="655" spans="1:5" ht="17">
      <c r="A655" s="5" t="s">
        <v>122</v>
      </c>
      <c r="B655" s="6" t="s">
        <v>41</v>
      </c>
      <c r="C655" s="26" t="s">
        <v>792</v>
      </c>
      <c r="D655" t="s">
        <v>683</v>
      </c>
      <c r="E655" s="9">
        <v>2</v>
      </c>
    </row>
    <row r="656" spans="1:5" s="162" customFormat="1" ht="17">
      <c r="A656" s="5" t="s">
        <v>732</v>
      </c>
      <c r="B656" s="6" t="s">
        <v>46</v>
      </c>
      <c r="C656" s="26" t="s">
        <v>680</v>
      </c>
      <c r="D656" s="162" t="s">
        <v>329</v>
      </c>
      <c r="E656" s="9">
        <v>14</v>
      </c>
    </row>
    <row r="657" spans="1:5" s="162" customFormat="1" ht="17">
      <c r="A657" s="5" t="s">
        <v>732</v>
      </c>
      <c r="B657" s="6" t="s">
        <v>46</v>
      </c>
      <c r="C657" s="26" t="s">
        <v>265</v>
      </c>
      <c r="D657" s="162" t="s">
        <v>329</v>
      </c>
      <c r="E657" s="9">
        <v>14</v>
      </c>
    </row>
    <row r="658" spans="1:5" ht="17">
      <c r="A658" s="5" t="s">
        <v>732</v>
      </c>
      <c r="B658" s="6" t="s">
        <v>46</v>
      </c>
      <c r="C658" s="26" t="s">
        <v>180</v>
      </c>
      <c r="D658" t="s">
        <v>329</v>
      </c>
      <c r="E658" s="9">
        <v>14</v>
      </c>
    </row>
    <row r="659" spans="1:5" ht="17">
      <c r="A659" s="5" t="s">
        <v>242</v>
      </c>
      <c r="B659" s="6" t="s">
        <v>40</v>
      </c>
      <c r="C659" s="26" t="s">
        <v>243</v>
      </c>
      <c r="D659" t="s">
        <v>329</v>
      </c>
      <c r="E659" s="9">
        <v>1</v>
      </c>
    </row>
    <row r="660" spans="1:5" s="162" customFormat="1" ht="17">
      <c r="A660" s="5" t="s">
        <v>738</v>
      </c>
      <c r="B660" s="6" t="s">
        <v>45</v>
      </c>
      <c r="C660" s="26" t="s">
        <v>690</v>
      </c>
      <c r="D660" s="162" t="s">
        <v>329</v>
      </c>
      <c r="E660" s="9">
        <v>14</v>
      </c>
    </row>
    <row r="661" spans="1:5" ht="17">
      <c r="A661" s="5" t="s">
        <v>738</v>
      </c>
      <c r="B661" s="6" t="s">
        <v>45</v>
      </c>
      <c r="C661" s="26" t="s">
        <v>265</v>
      </c>
      <c r="D661" t="s">
        <v>329</v>
      </c>
      <c r="E661" s="9">
        <v>14</v>
      </c>
    </row>
    <row r="662" spans="1:5" s="162" customFormat="1" ht="17">
      <c r="A662" s="5" t="s">
        <v>181</v>
      </c>
      <c r="B662" s="6" t="s">
        <v>40</v>
      </c>
      <c r="C662" s="26" t="s">
        <v>73</v>
      </c>
      <c r="D662" s="162" t="s">
        <v>392</v>
      </c>
      <c r="E662" s="9">
        <v>0.05</v>
      </c>
    </row>
    <row r="663" spans="1:5" ht="17">
      <c r="A663" s="5" t="s">
        <v>181</v>
      </c>
      <c r="B663" s="6" t="s">
        <v>40</v>
      </c>
      <c r="C663" s="26" t="s">
        <v>4</v>
      </c>
      <c r="D663" t="s">
        <v>392</v>
      </c>
      <c r="E663" s="9">
        <v>0.05</v>
      </c>
    </row>
    <row r="665" spans="1:5">
      <c r="A665"/>
    </row>
    <row r="666" spans="1:5">
      <c r="A666"/>
    </row>
    <row r="667" spans="1:5">
      <c r="A667"/>
    </row>
    <row r="668" spans="1:5">
      <c r="A668"/>
    </row>
    <row r="669" spans="1:5">
      <c r="A669"/>
    </row>
    <row r="670" spans="1:5">
      <c r="A670"/>
    </row>
    <row r="671" spans="1:5">
      <c r="A671"/>
    </row>
    <row r="672" spans="1:5">
      <c r="A672"/>
    </row>
  </sheetData>
  <autoFilter ref="A1:D1" xr:uid="{00000000-0009-0000-0000-000002000000}">
    <sortState xmlns:xlrd2="http://schemas.microsoft.com/office/spreadsheetml/2017/richdata2" ref="A2:D659">
      <sortCondition ref="A1:A659"/>
    </sortState>
  </autoFilter>
  <sortState xmlns:xlrd2="http://schemas.microsoft.com/office/spreadsheetml/2017/richdata2" ref="A232:J235">
    <sortCondition ref="A232"/>
  </sortState>
  <phoneticPr fontId="10" type="noConversion"/>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F68"/>
  <sheetViews>
    <sheetView workbookViewId="0">
      <pane ySplit="1" topLeftCell="A2" activePane="bottomLeft" state="frozen"/>
      <selection pane="bottomLeft" activeCell="G1" sqref="G1"/>
    </sheetView>
  </sheetViews>
  <sheetFormatPr baseColWidth="10" defaultRowHeight="16"/>
  <cols>
    <col min="1" max="1" width="21.1640625" bestFit="1" customWidth="1"/>
    <col min="2" max="2" width="7.83203125" style="4" customWidth="1"/>
    <col min="3" max="3" width="26.83203125" bestFit="1" customWidth="1"/>
    <col min="4" max="4" width="39.5" bestFit="1" customWidth="1"/>
    <col min="5" max="5" width="10.83203125" style="4"/>
    <col min="6" max="6" width="35.5" bestFit="1" customWidth="1"/>
  </cols>
  <sheetData>
    <row r="1" spans="1:6" s="94" customFormat="1" ht="16" customHeight="1">
      <c r="A1" s="92" t="s">
        <v>1741</v>
      </c>
      <c r="B1" s="219" t="s">
        <v>409</v>
      </c>
      <c r="C1" s="93" t="s">
        <v>37</v>
      </c>
      <c r="D1" s="85" t="s">
        <v>1764</v>
      </c>
      <c r="E1" s="227" t="s">
        <v>2303</v>
      </c>
      <c r="F1" s="85" t="s">
        <v>1888</v>
      </c>
    </row>
    <row r="2" spans="1:6" s="94" customFormat="1" ht="16" customHeight="1">
      <c r="A2" s="212" t="s">
        <v>1559</v>
      </c>
      <c r="B2" s="220" t="s">
        <v>1589</v>
      </c>
      <c r="C2" s="385" t="s">
        <v>704</v>
      </c>
      <c r="D2" s="94" t="s">
        <v>339</v>
      </c>
      <c r="E2" s="228">
        <v>200</v>
      </c>
    </row>
    <row r="3" spans="1:6" ht="16" customHeight="1">
      <c r="A3" s="5" t="s">
        <v>1193</v>
      </c>
      <c r="B3" s="221" t="s">
        <v>1589</v>
      </c>
      <c r="C3" s="5" t="s">
        <v>690</v>
      </c>
      <c r="D3" s="383" t="s">
        <v>313</v>
      </c>
      <c r="E3" s="4">
        <v>5</v>
      </c>
    </row>
    <row r="4" spans="1:6" s="162" customFormat="1" ht="16" customHeight="1">
      <c r="A4" s="5" t="s">
        <v>1193</v>
      </c>
      <c r="B4" s="221" t="s">
        <v>1589</v>
      </c>
      <c r="C4" s="5" t="s">
        <v>797</v>
      </c>
      <c r="D4" s="162" t="s">
        <v>313</v>
      </c>
      <c r="E4" s="4">
        <v>5</v>
      </c>
    </row>
    <row r="5" spans="1:6" s="162" customFormat="1" ht="16" customHeight="1">
      <c r="A5" s="5" t="s">
        <v>1743</v>
      </c>
      <c r="B5" s="221" t="s">
        <v>1589</v>
      </c>
      <c r="C5" s="5" t="s">
        <v>820</v>
      </c>
      <c r="D5" s="162" t="s">
        <v>313</v>
      </c>
      <c r="E5" s="4">
        <v>0.25</v>
      </c>
    </row>
    <row r="6" spans="1:6" s="162" customFormat="1" ht="16" customHeight="1">
      <c r="A6" s="5" t="s">
        <v>1743</v>
      </c>
      <c r="B6" s="221" t="s">
        <v>1589</v>
      </c>
      <c r="C6" s="5" t="s">
        <v>578</v>
      </c>
      <c r="D6" s="162" t="s">
        <v>313</v>
      </c>
      <c r="E6" s="4">
        <v>0.25</v>
      </c>
    </row>
    <row r="7" spans="1:6" ht="16" customHeight="1">
      <c r="A7" s="5" t="s">
        <v>1795</v>
      </c>
      <c r="B7" s="221" t="s">
        <v>1589</v>
      </c>
      <c r="C7" s="5" t="s">
        <v>180</v>
      </c>
      <c r="D7" s="5" t="s">
        <v>323</v>
      </c>
      <c r="E7" s="4">
        <v>1</v>
      </c>
    </row>
    <row r="8" spans="1:6" s="162" customFormat="1" ht="16" customHeight="1">
      <c r="A8" s="5" t="s">
        <v>1541</v>
      </c>
      <c r="B8" s="221" t="s">
        <v>1589</v>
      </c>
      <c r="C8" s="5" t="s">
        <v>73</v>
      </c>
      <c r="D8" s="162" t="s">
        <v>313</v>
      </c>
      <c r="E8" s="4">
        <v>5</v>
      </c>
    </row>
    <row r="9" spans="1:6" ht="16" customHeight="1">
      <c r="A9" s="5" t="s">
        <v>1541</v>
      </c>
      <c r="B9" s="221" t="s">
        <v>1589</v>
      </c>
      <c r="C9" s="5" t="s">
        <v>203</v>
      </c>
      <c r="D9" t="s">
        <v>313</v>
      </c>
      <c r="E9" s="4">
        <v>5</v>
      </c>
    </row>
    <row r="10" spans="1:6" s="162" customFormat="1" ht="16" customHeight="1">
      <c r="A10" s="5" t="s">
        <v>1560</v>
      </c>
      <c r="B10" s="221" t="s">
        <v>1589</v>
      </c>
      <c r="C10" s="5" t="s">
        <v>1727</v>
      </c>
      <c r="D10" s="162" t="s">
        <v>313</v>
      </c>
      <c r="E10" s="4">
        <v>200</v>
      </c>
    </row>
    <row r="11" spans="1:6" s="162" customFormat="1" ht="16" customHeight="1">
      <c r="A11" s="5" t="s">
        <v>1542</v>
      </c>
      <c r="B11" s="221" t="s">
        <v>1589</v>
      </c>
      <c r="C11" s="5" t="s">
        <v>748</v>
      </c>
      <c r="D11" s="162" t="s">
        <v>339</v>
      </c>
      <c r="E11" s="4">
        <v>1000</v>
      </c>
    </row>
    <row r="12" spans="1:6" s="162" customFormat="1" ht="16" customHeight="1">
      <c r="A12" s="5" t="s">
        <v>1542</v>
      </c>
      <c r="B12" s="221" t="s">
        <v>1589</v>
      </c>
      <c r="C12" s="5" t="s">
        <v>16</v>
      </c>
      <c r="D12" s="162" t="s">
        <v>339</v>
      </c>
      <c r="E12" s="4">
        <v>1000</v>
      </c>
    </row>
    <row r="13" spans="1:6" s="162" customFormat="1" ht="16" customHeight="1">
      <c r="A13" s="5" t="s">
        <v>2399</v>
      </c>
      <c r="B13" s="221" t="s">
        <v>1589</v>
      </c>
      <c r="C13" s="5" t="s">
        <v>787</v>
      </c>
      <c r="D13" s="383" t="s">
        <v>313</v>
      </c>
      <c r="E13" s="4">
        <v>6000</v>
      </c>
    </row>
    <row r="14" spans="1:6" s="349" customFormat="1" ht="16" customHeight="1">
      <c r="A14" s="5" t="s">
        <v>2382</v>
      </c>
      <c r="B14" s="221" t="s">
        <v>1589</v>
      </c>
      <c r="C14" s="5" t="s">
        <v>704</v>
      </c>
      <c r="D14" s="349" t="s">
        <v>2384</v>
      </c>
      <c r="E14" s="4">
        <v>4500</v>
      </c>
      <c r="F14" s="349" t="s">
        <v>2383</v>
      </c>
    </row>
    <row r="15" spans="1:6" s="349" customFormat="1" ht="16" customHeight="1">
      <c r="A15" s="5" t="s">
        <v>2382</v>
      </c>
      <c r="B15" s="221" t="s">
        <v>1589</v>
      </c>
      <c r="C15" s="5" t="s">
        <v>1838</v>
      </c>
      <c r="D15" s="349" t="s">
        <v>2384</v>
      </c>
      <c r="E15" s="4">
        <v>4500</v>
      </c>
      <c r="F15" s="349" t="s">
        <v>2383</v>
      </c>
    </row>
    <row r="16" spans="1:6" s="349" customFormat="1" ht="16" customHeight="1">
      <c r="A16" s="5" t="s">
        <v>2382</v>
      </c>
      <c r="B16" s="221" t="s">
        <v>1589</v>
      </c>
      <c r="C16" s="5" t="s">
        <v>157</v>
      </c>
      <c r="D16" s="349" t="s">
        <v>2384</v>
      </c>
      <c r="E16" s="4">
        <v>4500</v>
      </c>
      <c r="F16" s="349" t="s">
        <v>2383</v>
      </c>
    </row>
    <row r="17" spans="1:6" s="162" customFormat="1" ht="16" customHeight="1">
      <c r="A17" s="5" t="s">
        <v>1744</v>
      </c>
      <c r="B17" s="221" t="s">
        <v>1589</v>
      </c>
      <c r="C17" s="5" t="s">
        <v>699</v>
      </c>
      <c r="D17" s="162" t="s">
        <v>313</v>
      </c>
      <c r="E17" s="4">
        <v>0.01</v>
      </c>
    </row>
    <row r="18" spans="1:6" ht="16" customHeight="1">
      <c r="A18" s="5" t="s">
        <v>1744</v>
      </c>
      <c r="B18" s="221" t="s">
        <v>1589</v>
      </c>
      <c r="C18" s="5" t="s">
        <v>704</v>
      </c>
      <c r="D18" t="s">
        <v>313</v>
      </c>
      <c r="E18" s="4">
        <v>0.01</v>
      </c>
    </row>
    <row r="19" spans="1:6" s="162" customFormat="1" ht="16" customHeight="1">
      <c r="A19" s="5" t="s">
        <v>1744</v>
      </c>
      <c r="B19" s="221" t="s">
        <v>1589</v>
      </c>
      <c r="C19" s="5" t="s">
        <v>73</v>
      </c>
      <c r="D19" s="162" t="s">
        <v>313</v>
      </c>
      <c r="E19" s="4">
        <v>0.01</v>
      </c>
    </row>
    <row r="20" spans="1:6" s="162" customFormat="1" ht="16" customHeight="1">
      <c r="A20" s="5" t="s">
        <v>1744</v>
      </c>
      <c r="B20" s="221" t="s">
        <v>1589</v>
      </c>
      <c r="C20" s="5" t="s">
        <v>602</v>
      </c>
      <c r="D20" s="162" t="s">
        <v>313</v>
      </c>
      <c r="E20" s="4">
        <v>0.01</v>
      </c>
    </row>
    <row r="21" spans="1:6" s="162" customFormat="1" ht="16" customHeight="1">
      <c r="A21" s="5" t="s">
        <v>1796</v>
      </c>
      <c r="B21" s="221" t="s">
        <v>45</v>
      </c>
      <c r="C21" s="5" t="s">
        <v>1606</v>
      </c>
      <c r="D21" s="5" t="s">
        <v>313</v>
      </c>
      <c r="E21" s="221" t="s">
        <v>1991</v>
      </c>
      <c r="F21" s="5" t="s">
        <v>1924</v>
      </c>
    </row>
    <row r="22" spans="1:6" ht="16" customHeight="1">
      <c r="A22" s="5" t="s">
        <v>1547</v>
      </c>
      <c r="B22" s="221" t="s">
        <v>1589</v>
      </c>
      <c r="C22" s="5" t="s">
        <v>699</v>
      </c>
      <c r="D22" t="s">
        <v>313</v>
      </c>
      <c r="E22" s="4">
        <v>3</v>
      </c>
    </row>
    <row r="23" spans="1:6" ht="16" customHeight="1">
      <c r="A23" s="5" t="s">
        <v>1547</v>
      </c>
      <c r="B23" s="221" t="s">
        <v>1589</v>
      </c>
      <c r="C23" s="5" t="s">
        <v>690</v>
      </c>
      <c r="D23" t="s">
        <v>313</v>
      </c>
      <c r="E23" s="4">
        <v>3</v>
      </c>
    </row>
    <row r="24" spans="1:6">
      <c r="A24" s="5" t="s">
        <v>1547</v>
      </c>
      <c r="B24" s="221" t="s">
        <v>1589</v>
      </c>
      <c r="C24" s="5" t="s">
        <v>602</v>
      </c>
      <c r="D24" t="s">
        <v>313</v>
      </c>
      <c r="E24" s="4">
        <v>3</v>
      </c>
    </row>
    <row r="25" spans="1:6" s="162" customFormat="1">
      <c r="A25" s="5" t="s">
        <v>1937</v>
      </c>
      <c r="B25" s="221" t="s">
        <v>1589</v>
      </c>
      <c r="C25" s="5" t="s">
        <v>16</v>
      </c>
      <c r="D25" s="162" t="s">
        <v>1335</v>
      </c>
      <c r="E25" s="4">
        <v>10</v>
      </c>
    </row>
    <row r="26" spans="1:6" s="162" customFormat="1">
      <c r="A26" s="5" t="s">
        <v>1937</v>
      </c>
      <c r="B26" s="221" t="s">
        <v>1589</v>
      </c>
      <c r="C26" s="5" t="s">
        <v>177</v>
      </c>
      <c r="D26" s="162" t="s">
        <v>1335</v>
      </c>
      <c r="E26" s="4">
        <v>10</v>
      </c>
    </row>
    <row r="27" spans="1:6" s="162" customFormat="1">
      <c r="A27" s="5" t="s">
        <v>1550</v>
      </c>
      <c r="B27" s="221" t="s">
        <v>1589</v>
      </c>
      <c r="C27" s="5" t="s">
        <v>304</v>
      </c>
      <c r="D27" s="383" t="s">
        <v>313</v>
      </c>
      <c r="E27" s="4">
        <v>0.5</v>
      </c>
    </row>
    <row r="28" spans="1:6" s="162" customFormat="1">
      <c r="A28" s="5" t="s">
        <v>1558</v>
      </c>
      <c r="B28" s="221" t="s">
        <v>1589</v>
      </c>
      <c r="C28" s="5" t="s">
        <v>157</v>
      </c>
      <c r="D28" s="162" t="s">
        <v>313</v>
      </c>
      <c r="E28" s="4">
        <v>3000</v>
      </c>
      <c r="F28" s="162" t="s">
        <v>1938</v>
      </c>
    </row>
    <row r="29" spans="1:6" s="162" customFormat="1">
      <c r="A29" s="5" t="s">
        <v>1551</v>
      </c>
      <c r="B29" s="221" t="s">
        <v>1589</v>
      </c>
      <c r="C29" s="5" t="s">
        <v>794</v>
      </c>
      <c r="D29" s="162" t="s">
        <v>313</v>
      </c>
      <c r="E29" s="4">
        <v>1500</v>
      </c>
    </row>
    <row r="30" spans="1:6">
      <c r="A30" s="5" t="s">
        <v>1552</v>
      </c>
      <c r="B30" s="221" t="s">
        <v>1589</v>
      </c>
      <c r="C30" s="5" t="s">
        <v>1733</v>
      </c>
      <c r="D30" t="s">
        <v>313</v>
      </c>
      <c r="E30" s="4">
        <v>25</v>
      </c>
    </row>
    <row r="31" spans="1:6" s="162" customFormat="1">
      <c r="A31" s="5" t="s">
        <v>1552</v>
      </c>
      <c r="B31" s="221" t="s">
        <v>1589</v>
      </c>
      <c r="C31" s="5" t="s">
        <v>769</v>
      </c>
      <c r="D31" s="162" t="s">
        <v>313</v>
      </c>
      <c r="E31" s="4">
        <v>25</v>
      </c>
    </row>
    <row r="32" spans="1:6" s="162" customFormat="1">
      <c r="A32" s="5" t="s">
        <v>1552</v>
      </c>
      <c r="B32" s="221" t="s">
        <v>1589</v>
      </c>
      <c r="C32" s="5" t="s">
        <v>749</v>
      </c>
      <c r="D32" s="162" t="s">
        <v>313</v>
      </c>
      <c r="E32" s="4">
        <v>25</v>
      </c>
    </row>
    <row r="33" spans="1:6" s="162" customFormat="1">
      <c r="A33" s="5" t="s">
        <v>1552</v>
      </c>
      <c r="B33" s="221" t="s">
        <v>1589</v>
      </c>
      <c r="C33" s="5" t="s">
        <v>790</v>
      </c>
      <c r="D33" s="162" t="s">
        <v>313</v>
      </c>
      <c r="E33" s="4">
        <v>25</v>
      </c>
    </row>
    <row r="34" spans="1:6">
      <c r="A34" s="5" t="s">
        <v>1552</v>
      </c>
      <c r="B34" s="221" t="s">
        <v>1589</v>
      </c>
      <c r="C34" s="5" t="s">
        <v>793</v>
      </c>
      <c r="D34" t="s">
        <v>313</v>
      </c>
      <c r="E34" s="4">
        <v>25</v>
      </c>
    </row>
    <row r="35" spans="1:6">
      <c r="A35" s="5" t="s">
        <v>1552</v>
      </c>
      <c r="B35" s="221" t="s">
        <v>1589</v>
      </c>
      <c r="C35" s="5" t="s">
        <v>16</v>
      </c>
      <c r="D35" t="s">
        <v>313</v>
      </c>
      <c r="E35" s="4">
        <v>25</v>
      </c>
    </row>
    <row r="36" spans="1:6" s="162" customFormat="1">
      <c r="A36" s="5" t="s">
        <v>1552</v>
      </c>
      <c r="B36" s="221" t="s">
        <v>1589</v>
      </c>
      <c r="C36" s="5" t="s">
        <v>710</v>
      </c>
      <c r="D36" s="162" t="s">
        <v>313</v>
      </c>
      <c r="E36" s="4">
        <v>25</v>
      </c>
    </row>
    <row r="37" spans="1:6">
      <c r="A37" s="5" t="s">
        <v>1552</v>
      </c>
      <c r="B37" s="221" t="s">
        <v>1589</v>
      </c>
      <c r="C37" s="5" t="s">
        <v>180</v>
      </c>
      <c r="D37" s="383" t="s">
        <v>313</v>
      </c>
      <c r="E37" s="4">
        <v>25</v>
      </c>
    </row>
    <row r="38" spans="1:6">
      <c r="A38" s="5" t="s">
        <v>1553</v>
      </c>
      <c r="B38" s="221" t="s">
        <v>1589</v>
      </c>
      <c r="C38" s="5" t="s">
        <v>808</v>
      </c>
      <c r="D38" t="s">
        <v>313</v>
      </c>
      <c r="E38" s="4">
        <v>15</v>
      </c>
    </row>
    <row r="39" spans="1:6" s="162" customFormat="1">
      <c r="A39" s="5" t="s">
        <v>1553</v>
      </c>
      <c r="B39" s="221" t="s">
        <v>1589</v>
      </c>
      <c r="C39" s="5" t="s">
        <v>685</v>
      </c>
      <c r="D39" s="383" t="s">
        <v>313</v>
      </c>
      <c r="E39" s="4">
        <v>15</v>
      </c>
    </row>
    <row r="40" spans="1:6">
      <c r="A40" s="5" t="s">
        <v>1554</v>
      </c>
      <c r="B40" s="221" t="s">
        <v>1589</v>
      </c>
      <c r="C40" s="5" t="s">
        <v>16</v>
      </c>
      <c r="D40" s="5" t="s">
        <v>1826</v>
      </c>
      <c r="E40" s="4">
        <v>0.05</v>
      </c>
    </row>
    <row r="41" spans="1:6">
      <c r="A41" s="5" t="s">
        <v>1554</v>
      </c>
      <c r="B41" s="221" t="s">
        <v>1589</v>
      </c>
      <c r="C41" s="5" t="s">
        <v>4</v>
      </c>
      <c r="D41" s="5" t="s">
        <v>1826</v>
      </c>
      <c r="E41" s="4">
        <v>0.05</v>
      </c>
    </row>
    <row r="42" spans="1:6">
      <c r="A42" s="5" t="s">
        <v>1555</v>
      </c>
      <c r="B42" s="221" t="s">
        <v>1589</v>
      </c>
      <c r="C42" s="5" t="s">
        <v>836</v>
      </c>
      <c r="D42" s="5" t="s">
        <v>313</v>
      </c>
      <c r="E42" s="4">
        <v>0.1</v>
      </c>
    </row>
    <row r="44" spans="1:6">
      <c r="A44" s="609" t="s">
        <v>2483</v>
      </c>
      <c r="B44" s="609"/>
      <c r="C44" s="609"/>
      <c r="D44" s="609"/>
      <c r="E44" s="609"/>
    </row>
    <row r="45" spans="1:6">
      <c r="A45" s="608" t="s">
        <v>2387</v>
      </c>
      <c r="B45" s="608"/>
      <c r="C45" s="608"/>
      <c r="D45" s="608"/>
      <c r="E45" s="608"/>
      <c r="F45" s="608"/>
    </row>
    <row r="46" spans="1:6">
      <c r="A46" s="608"/>
      <c r="B46" s="608"/>
      <c r="C46" s="608"/>
      <c r="D46" s="608"/>
      <c r="E46" s="608"/>
      <c r="F46" s="608"/>
    </row>
    <row r="47" spans="1:6">
      <c r="A47" s="608"/>
      <c r="B47" s="608"/>
      <c r="C47" s="608"/>
      <c r="D47" s="608"/>
      <c r="E47" s="608"/>
      <c r="F47" s="608"/>
    </row>
    <row r="48" spans="1:6" s="353" customFormat="1" ht="16" customHeight="1">
      <c r="A48" s="608" t="s">
        <v>2400</v>
      </c>
      <c r="B48" s="608"/>
      <c r="C48" s="608"/>
      <c r="D48" s="608"/>
      <c r="E48" s="608"/>
      <c r="F48" s="608"/>
    </row>
    <row r="49" spans="1:6" s="353" customFormat="1">
      <c r="A49" s="608"/>
      <c r="B49" s="608"/>
      <c r="C49" s="608"/>
      <c r="D49" s="608"/>
      <c r="E49" s="608"/>
      <c r="F49" s="608"/>
    </row>
    <row r="50" spans="1:6" s="353" customFormat="1">
      <c r="A50" s="608"/>
      <c r="B50" s="608"/>
      <c r="C50" s="608"/>
      <c r="D50" s="608"/>
      <c r="E50" s="608"/>
      <c r="F50" s="608"/>
    </row>
    <row r="51" spans="1:6">
      <c r="A51" s="350"/>
      <c r="B51" s="350"/>
      <c r="C51" s="350"/>
      <c r="D51" s="350"/>
      <c r="E51" s="350"/>
      <c r="F51" s="350"/>
    </row>
    <row r="52" spans="1:6" ht="17">
      <c r="A52" s="351" t="s">
        <v>1589</v>
      </c>
      <c r="B52" s="610" t="s">
        <v>2385</v>
      </c>
      <c r="C52" s="610"/>
      <c r="D52" s="350"/>
      <c r="E52" s="350"/>
      <c r="F52" s="350"/>
    </row>
    <row r="53" spans="1:6" ht="16" customHeight="1">
      <c r="A53" s="350" t="s">
        <v>1542</v>
      </c>
      <c r="B53" s="608" t="s">
        <v>2395</v>
      </c>
      <c r="C53" s="608"/>
      <c r="D53" s="608"/>
      <c r="E53" s="350"/>
      <c r="F53" s="350"/>
    </row>
    <row r="54" spans="1:6" ht="16" customHeight="1">
      <c r="A54" s="350" t="s">
        <v>1557</v>
      </c>
      <c r="B54" s="608" t="s">
        <v>2391</v>
      </c>
      <c r="C54" s="608"/>
      <c r="D54" s="608"/>
      <c r="E54" s="350"/>
      <c r="F54" s="350"/>
    </row>
    <row r="55" spans="1:6" ht="16" customHeight="1">
      <c r="A55" s="350" t="s">
        <v>2381</v>
      </c>
      <c r="B55" s="608" t="s">
        <v>2392</v>
      </c>
      <c r="C55" s="608"/>
      <c r="D55" s="608"/>
      <c r="E55" s="350"/>
      <c r="F55" s="350"/>
    </row>
    <row r="56" spans="1:6" s="349" customFormat="1" ht="17">
      <c r="A56" s="350" t="s">
        <v>1545</v>
      </c>
      <c r="B56" s="608" t="s">
        <v>2499</v>
      </c>
      <c r="C56" s="608"/>
      <c r="D56" s="608"/>
      <c r="E56" s="350"/>
      <c r="F56" s="350"/>
    </row>
    <row r="57" spans="1:6" s="349" customFormat="1" ht="17" customHeight="1">
      <c r="A57" s="350" t="s">
        <v>1550</v>
      </c>
      <c r="B57" s="608" t="s">
        <v>2386</v>
      </c>
      <c r="C57" s="608"/>
      <c r="D57" s="608"/>
      <c r="E57" s="350"/>
      <c r="F57" s="350"/>
    </row>
    <row r="58" spans="1:6" ht="16" customHeight="1">
      <c r="A58" s="350" t="s">
        <v>1551</v>
      </c>
      <c r="B58" s="608" t="s">
        <v>1991</v>
      </c>
      <c r="C58" s="608"/>
      <c r="D58" s="608"/>
      <c r="E58" s="350"/>
      <c r="F58" s="350"/>
    </row>
    <row r="59" spans="1:6">
      <c r="A59" s="350"/>
      <c r="B59" s="350"/>
      <c r="C59" s="350"/>
      <c r="D59" s="350"/>
      <c r="E59" s="350"/>
      <c r="F59" s="350"/>
    </row>
    <row r="60" spans="1:6" ht="16" customHeight="1">
      <c r="A60" s="608" t="s">
        <v>2396</v>
      </c>
      <c r="B60" s="608"/>
      <c r="C60" s="608"/>
      <c r="D60" s="608"/>
      <c r="E60" s="608"/>
      <c r="F60" s="608"/>
    </row>
    <row r="61" spans="1:6" s="349" customFormat="1" ht="16" customHeight="1">
      <c r="A61" s="608"/>
      <c r="B61" s="608"/>
      <c r="C61" s="608"/>
      <c r="D61" s="608"/>
      <c r="E61" s="608"/>
      <c r="F61" s="608"/>
    </row>
    <row r="63" spans="1:6">
      <c r="A63" s="607" t="s">
        <v>2394</v>
      </c>
      <c r="B63" s="607"/>
      <c r="C63" s="607"/>
      <c r="D63" s="607"/>
      <c r="E63" s="607"/>
      <c r="F63" s="607"/>
    </row>
    <row r="64" spans="1:6">
      <c r="A64" s="607"/>
      <c r="B64" s="607"/>
      <c r="C64" s="607"/>
      <c r="D64" s="607"/>
      <c r="E64" s="607"/>
      <c r="F64" s="607"/>
    </row>
    <row r="65" spans="1:6">
      <c r="A65" s="607"/>
      <c r="B65" s="607"/>
      <c r="C65" s="607"/>
      <c r="D65" s="607"/>
      <c r="E65" s="607"/>
      <c r="F65" s="607"/>
    </row>
    <row r="67" spans="1:6">
      <c r="A67" s="607" t="s">
        <v>2388</v>
      </c>
      <c r="B67" s="607"/>
      <c r="C67" s="607"/>
      <c r="D67" s="607"/>
      <c r="E67" s="607"/>
      <c r="F67" s="607"/>
    </row>
    <row r="68" spans="1:6">
      <c r="A68" s="607"/>
      <c r="B68" s="607"/>
      <c r="C68" s="607"/>
      <c r="D68" s="607"/>
      <c r="E68" s="607"/>
      <c r="F68" s="607"/>
    </row>
  </sheetData>
  <autoFilter ref="A1:E1" xr:uid="{00000000-0009-0000-0000-000003000000}">
    <sortState xmlns:xlrd2="http://schemas.microsoft.com/office/spreadsheetml/2017/richdata2" ref="A2:E42">
      <sortCondition ref="A1:A42"/>
    </sortState>
  </autoFilter>
  <mergeCells count="13">
    <mergeCell ref="A67:F68"/>
    <mergeCell ref="B58:D58"/>
    <mergeCell ref="A60:F61"/>
    <mergeCell ref="A63:F65"/>
    <mergeCell ref="A44:E44"/>
    <mergeCell ref="A45:F47"/>
    <mergeCell ref="B52:C52"/>
    <mergeCell ref="B53:D53"/>
    <mergeCell ref="B54:D54"/>
    <mergeCell ref="B55:D55"/>
    <mergeCell ref="B56:D56"/>
    <mergeCell ref="B57:D57"/>
    <mergeCell ref="A48:F5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D612"/>
  <sheetViews>
    <sheetView workbookViewId="0">
      <pane ySplit="1" topLeftCell="A2" activePane="bottomLeft" state="frozen"/>
      <selection pane="bottomLeft" activeCell="E1" sqref="E1"/>
    </sheetView>
  </sheetViews>
  <sheetFormatPr baseColWidth="10" defaultRowHeight="16"/>
  <cols>
    <col min="1" max="1" width="24.6640625" style="5" bestFit="1" customWidth="1"/>
    <col min="2" max="2" width="7.6640625" style="221" customWidth="1"/>
    <col min="3" max="3" width="30.5" style="5" bestFit="1" customWidth="1"/>
    <col min="4" max="4" width="33.5" bestFit="1" customWidth="1"/>
  </cols>
  <sheetData>
    <row r="1" spans="1:4" s="94" customFormat="1" ht="16" customHeight="1">
      <c r="A1" s="92" t="s">
        <v>1742</v>
      </c>
      <c r="B1" s="219" t="s">
        <v>409</v>
      </c>
      <c r="C1" s="93" t="s">
        <v>37</v>
      </c>
      <c r="D1" s="85" t="s">
        <v>1764</v>
      </c>
    </row>
    <row r="2" spans="1:4" s="162" customFormat="1" ht="16" customHeight="1">
      <c r="A2" s="5" t="s">
        <v>1147</v>
      </c>
      <c r="B2" s="221" t="s">
        <v>1586</v>
      </c>
      <c r="C2" s="5" t="s">
        <v>749</v>
      </c>
      <c r="D2" s="162" t="s">
        <v>313</v>
      </c>
    </row>
    <row r="3" spans="1:4" s="162" customFormat="1" ht="16" customHeight="1">
      <c r="A3" s="5" t="s">
        <v>1147</v>
      </c>
      <c r="B3" s="221" t="s">
        <v>1586</v>
      </c>
      <c r="C3" s="5" t="s">
        <v>4</v>
      </c>
      <c r="D3" s="162" t="s">
        <v>313</v>
      </c>
    </row>
    <row r="4" spans="1:4" ht="16" customHeight="1">
      <c r="A4" s="5" t="s">
        <v>1147</v>
      </c>
      <c r="B4" s="221" t="s">
        <v>1586</v>
      </c>
      <c r="C4" s="5" t="s">
        <v>714</v>
      </c>
      <c r="D4" t="s">
        <v>313</v>
      </c>
    </row>
    <row r="5" spans="1:4" s="162" customFormat="1">
      <c r="A5" s="5" t="s">
        <v>1148</v>
      </c>
      <c r="B5" s="221" t="s">
        <v>1586</v>
      </c>
      <c r="C5" s="5" t="s">
        <v>265</v>
      </c>
      <c r="D5" s="162" t="s">
        <v>1149</v>
      </c>
    </row>
    <row r="6" spans="1:4" s="162" customFormat="1">
      <c r="A6" s="5" t="s">
        <v>1148</v>
      </c>
      <c r="B6" s="221" t="s">
        <v>1586</v>
      </c>
      <c r="C6" s="5" t="s">
        <v>1752</v>
      </c>
      <c r="D6" s="162" t="s">
        <v>1149</v>
      </c>
    </row>
    <row r="7" spans="1:4">
      <c r="A7" s="5" t="s">
        <v>1148</v>
      </c>
      <c r="B7" s="221" t="s">
        <v>1586</v>
      </c>
      <c r="C7" s="5" t="s">
        <v>177</v>
      </c>
      <c r="D7" t="s">
        <v>1149</v>
      </c>
    </row>
    <row r="8" spans="1:4" s="162" customFormat="1">
      <c r="A8" s="5" t="s">
        <v>1754</v>
      </c>
      <c r="B8" s="221" t="s">
        <v>1586</v>
      </c>
      <c r="C8" s="5" t="s">
        <v>703</v>
      </c>
      <c r="D8" s="162" t="s">
        <v>313</v>
      </c>
    </row>
    <row r="9" spans="1:4">
      <c r="A9" s="5" t="s">
        <v>1754</v>
      </c>
      <c r="B9" s="221" t="s">
        <v>1586</v>
      </c>
      <c r="C9" s="5" t="s">
        <v>578</v>
      </c>
      <c r="D9" t="s">
        <v>313</v>
      </c>
    </row>
    <row r="10" spans="1:4">
      <c r="A10" s="5" t="s">
        <v>1150</v>
      </c>
      <c r="B10" s="221" t="s">
        <v>1586</v>
      </c>
      <c r="C10" s="5" t="s">
        <v>880</v>
      </c>
      <c r="D10" t="s">
        <v>315</v>
      </c>
    </row>
    <row r="11" spans="1:4" s="162" customFormat="1" ht="16" customHeight="1">
      <c r="A11" s="5" t="s">
        <v>1151</v>
      </c>
      <c r="B11" s="221" t="s">
        <v>1586</v>
      </c>
      <c r="C11" s="5" t="s">
        <v>797</v>
      </c>
      <c r="D11" s="162" t="s">
        <v>1152</v>
      </c>
    </row>
    <row r="12" spans="1:4" ht="16" customHeight="1">
      <c r="A12" s="5" t="s">
        <v>1151</v>
      </c>
      <c r="B12" s="221" t="s">
        <v>1586</v>
      </c>
      <c r="C12" s="5" t="s">
        <v>136</v>
      </c>
      <c r="D12" t="s">
        <v>1152</v>
      </c>
    </row>
    <row r="13" spans="1:4" s="162" customFormat="1" ht="16" customHeight="1">
      <c r="A13" s="5" t="s">
        <v>1153</v>
      </c>
      <c r="B13" s="221" t="s">
        <v>1586</v>
      </c>
      <c r="C13" s="5" t="s">
        <v>704</v>
      </c>
      <c r="D13" s="162" t="s">
        <v>338</v>
      </c>
    </row>
    <row r="14" spans="1:4" ht="16" customHeight="1">
      <c r="A14" s="5" t="s">
        <v>1153</v>
      </c>
      <c r="B14" s="221" t="s">
        <v>1586</v>
      </c>
      <c r="C14" s="5" t="s">
        <v>265</v>
      </c>
      <c r="D14" t="s">
        <v>338</v>
      </c>
    </row>
    <row r="15" spans="1:4" s="162" customFormat="1">
      <c r="A15" s="7" t="s">
        <v>1154</v>
      </c>
      <c r="B15" s="221" t="s">
        <v>1586</v>
      </c>
      <c r="C15" s="5" t="s">
        <v>1692</v>
      </c>
      <c r="D15" s="162" t="s">
        <v>1155</v>
      </c>
    </row>
    <row r="16" spans="1:4">
      <c r="A16" s="7" t="s">
        <v>1154</v>
      </c>
      <c r="B16" s="221" t="s">
        <v>1586</v>
      </c>
      <c r="C16" s="5" t="s">
        <v>690</v>
      </c>
      <c r="D16" t="s">
        <v>1155</v>
      </c>
    </row>
    <row r="17" spans="1:4" s="162" customFormat="1">
      <c r="A17" s="5" t="s">
        <v>1156</v>
      </c>
      <c r="B17" s="221" t="s">
        <v>1586</v>
      </c>
      <c r="C17" s="5" t="s">
        <v>637</v>
      </c>
      <c r="D17" s="162" t="s">
        <v>1157</v>
      </c>
    </row>
    <row r="18" spans="1:4">
      <c r="A18" s="5" t="s">
        <v>1156</v>
      </c>
      <c r="B18" s="221" t="s">
        <v>1586</v>
      </c>
      <c r="C18" s="5" t="s">
        <v>73</v>
      </c>
      <c r="D18" t="s">
        <v>1157</v>
      </c>
    </row>
    <row r="19" spans="1:4" ht="16" customHeight="1">
      <c r="A19" s="5" t="s">
        <v>1158</v>
      </c>
      <c r="B19" s="221" t="s">
        <v>1586</v>
      </c>
      <c r="C19" s="5" t="s">
        <v>692</v>
      </c>
      <c r="D19" s="383" t="s">
        <v>313</v>
      </c>
    </row>
    <row r="20" spans="1:4">
      <c r="A20" s="5" t="s">
        <v>1159</v>
      </c>
      <c r="B20" s="221" t="s">
        <v>1586</v>
      </c>
      <c r="C20" s="5" t="s">
        <v>1160</v>
      </c>
      <c r="D20" t="s">
        <v>1161</v>
      </c>
    </row>
    <row r="21" spans="1:4" ht="16" customHeight="1">
      <c r="A21" s="5" t="s">
        <v>1162</v>
      </c>
      <c r="B21" s="221" t="s">
        <v>1586</v>
      </c>
      <c r="C21" s="5" t="s">
        <v>693</v>
      </c>
      <c r="D21" t="s">
        <v>313</v>
      </c>
    </row>
    <row r="22" spans="1:4" ht="16" customHeight="1">
      <c r="A22" s="5" t="s">
        <v>1163</v>
      </c>
      <c r="B22" s="221" t="s">
        <v>1586</v>
      </c>
      <c r="C22" s="5" t="s">
        <v>222</v>
      </c>
      <c r="D22" t="s">
        <v>1164</v>
      </c>
    </row>
    <row r="23" spans="1:4">
      <c r="A23" s="5" t="s">
        <v>1753</v>
      </c>
      <c r="B23" s="221" t="s">
        <v>1586</v>
      </c>
      <c r="C23" s="5" t="s">
        <v>999</v>
      </c>
      <c r="D23" t="s">
        <v>313</v>
      </c>
    </row>
    <row r="24" spans="1:4" s="162" customFormat="1" ht="16" customHeight="1">
      <c r="A24" s="5" t="s">
        <v>1165</v>
      </c>
      <c r="B24" s="221" t="s">
        <v>1586</v>
      </c>
      <c r="C24" s="5" t="s">
        <v>797</v>
      </c>
      <c r="D24" s="162" t="s">
        <v>313</v>
      </c>
    </row>
    <row r="25" spans="1:4" ht="16" customHeight="1">
      <c r="A25" s="5" t="s">
        <v>1165</v>
      </c>
      <c r="B25" s="221" t="s">
        <v>1586</v>
      </c>
      <c r="C25" s="5" t="s">
        <v>803</v>
      </c>
      <c r="D25" t="s">
        <v>313</v>
      </c>
    </row>
    <row r="26" spans="1:4" s="162" customFormat="1" ht="16" customHeight="1">
      <c r="A26" s="5" t="s">
        <v>1166</v>
      </c>
      <c r="B26" s="221" t="s">
        <v>1586</v>
      </c>
      <c r="C26" s="5" t="s">
        <v>1757</v>
      </c>
      <c r="D26" s="162" t="s">
        <v>313</v>
      </c>
    </row>
    <row r="27" spans="1:4" ht="16" customHeight="1">
      <c r="A27" s="5" t="s">
        <v>1166</v>
      </c>
      <c r="B27" s="221" t="s">
        <v>1586</v>
      </c>
      <c r="C27" s="5" t="s">
        <v>16</v>
      </c>
      <c r="D27" t="s">
        <v>313</v>
      </c>
    </row>
    <row r="28" spans="1:4" ht="16" customHeight="1">
      <c r="A28" s="5" t="s">
        <v>1166</v>
      </c>
      <c r="B28" s="221" t="s">
        <v>1586</v>
      </c>
      <c r="C28" s="5" t="s">
        <v>160</v>
      </c>
      <c r="D28" t="s">
        <v>313</v>
      </c>
    </row>
    <row r="29" spans="1:4" s="162" customFormat="1" ht="16" customHeight="1">
      <c r="A29" s="5" t="s">
        <v>1167</v>
      </c>
      <c r="B29" s="221" t="s">
        <v>1586</v>
      </c>
      <c r="C29" s="5" t="s">
        <v>696</v>
      </c>
      <c r="D29" s="162" t="s">
        <v>313</v>
      </c>
    </row>
    <row r="30" spans="1:4" s="162" customFormat="1" ht="16" customHeight="1">
      <c r="A30" s="5" t="s">
        <v>1167</v>
      </c>
      <c r="B30" s="221" t="s">
        <v>1586</v>
      </c>
      <c r="C30" s="5" t="s">
        <v>749</v>
      </c>
      <c r="D30" s="383" t="s">
        <v>313</v>
      </c>
    </row>
    <row r="31" spans="1:4" ht="16" customHeight="1">
      <c r="A31" s="5" t="s">
        <v>1167</v>
      </c>
      <c r="B31" s="221" t="s">
        <v>1586</v>
      </c>
      <c r="C31" s="5" t="s">
        <v>793</v>
      </c>
      <c r="D31" t="s">
        <v>313</v>
      </c>
    </row>
    <row r="32" spans="1:4" s="162" customFormat="1" ht="16" customHeight="1">
      <c r="A32" s="5" t="s">
        <v>1167</v>
      </c>
      <c r="B32" s="221" t="s">
        <v>1586</v>
      </c>
      <c r="C32" s="5" t="s">
        <v>685</v>
      </c>
      <c r="D32" s="162" t="s">
        <v>313</v>
      </c>
    </row>
    <row r="33" spans="1:4" ht="16" customHeight="1">
      <c r="A33" s="5" t="s">
        <v>1167</v>
      </c>
      <c r="B33" s="221" t="s">
        <v>1586</v>
      </c>
      <c r="C33" s="5" t="s">
        <v>154</v>
      </c>
      <c r="D33" t="s">
        <v>313</v>
      </c>
    </row>
    <row r="34" spans="1:4">
      <c r="A34" s="5" t="s">
        <v>1167</v>
      </c>
      <c r="B34" s="221" t="s">
        <v>1586</v>
      </c>
      <c r="C34" s="5" t="s">
        <v>180</v>
      </c>
      <c r="D34" t="s">
        <v>313</v>
      </c>
    </row>
    <row r="35" spans="1:4" s="162" customFormat="1">
      <c r="A35" s="5" t="s">
        <v>1168</v>
      </c>
      <c r="B35" s="221" t="s">
        <v>1586</v>
      </c>
      <c r="C35" s="5" t="s">
        <v>73</v>
      </c>
      <c r="D35" s="162" t="s">
        <v>1169</v>
      </c>
    </row>
    <row r="36" spans="1:4">
      <c r="A36" s="5" t="s">
        <v>1168</v>
      </c>
      <c r="B36" s="221" t="s">
        <v>1586</v>
      </c>
      <c r="C36" s="5" t="s">
        <v>578</v>
      </c>
      <c r="D36" t="s">
        <v>1169</v>
      </c>
    </row>
    <row r="37" spans="1:4" ht="16" customHeight="1">
      <c r="A37" s="5" t="s">
        <v>1170</v>
      </c>
      <c r="B37" s="221" t="s">
        <v>1586</v>
      </c>
      <c r="C37" s="5" t="s">
        <v>602</v>
      </c>
      <c r="D37" t="s">
        <v>1171</v>
      </c>
    </row>
    <row r="38" spans="1:4" ht="16" customHeight="1">
      <c r="A38" s="5" t="s">
        <v>1172</v>
      </c>
      <c r="B38" s="221" t="s">
        <v>1586</v>
      </c>
      <c r="C38" s="5" t="s">
        <v>797</v>
      </c>
      <c r="D38" t="s">
        <v>313</v>
      </c>
    </row>
    <row r="39" spans="1:4" s="162" customFormat="1" ht="16" customHeight="1">
      <c r="A39" s="5" t="s">
        <v>1173</v>
      </c>
      <c r="B39" s="221" t="s">
        <v>1586</v>
      </c>
      <c r="C39" s="5" t="s">
        <v>304</v>
      </c>
      <c r="D39" s="162" t="s">
        <v>396</v>
      </c>
    </row>
    <row r="40" spans="1:4" s="162" customFormat="1" ht="16" customHeight="1">
      <c r="A40" s="5" t="s">
        <v>1173</v>
      </c>
      <c r="B40" s="221" t="s">
        <v>1586</v>
      </c>
      <c r="C40" s="5" t="s">
        <v>1750</v>
      </c>
      <c r="D40" s="162" t="s">
        <v>396</v>
      </c>
    </row>
    <row r="41" spans="1:4" ht="16" customHeight="1">
      <c r="A41" s="5" t="s">
        <v>1173</v>
      </c>
      <c r="B41" s="221" t="s">
        <v>1586</v>
      </c>
      <c r="C41" s="5" t="s">
        <v>820</v>
      </c>
      <c r="D41" t="s">
        <v>396</v>
      </c>
    </row>
    <row r="42" spans="1:4" ht="16" customHeight="1">
      <c r="A42" s="5" t="s">
        <v>1174</v>
      </c>
      <c r="B42" s="221" t="s">
        <v>1586</v>
      </c>
      <c r="C42" s="5" t="s">
        <v>73</v>
      </c>
      <c r="D42" t="s">
        <v>313</v>
      </c>
    </row>
    <row r="43" spans="1:4" s="162" customFormat="1" ht="16" customHeight="1">
      <c r="A43" s="5" t="s">
        <v>1175</v>
      </c>
      <c r="B43" s="221" t="s">
        <v>1586</v>
      </c>
      <c r="C43" s="5" t="s">
        <v>749</v>
      </c>
      <c r="D43" s="162" t="s">
        <v>313</v>
      </c>
    </row>
    <row r="44" spans="1:4" ht="16" customHeight="1">
      <c r="A44" s="5" t="s">
        <v>1175</v>
      </c>
      <c r="B44" s="221" t="s">
        <v>1586</v>
      </c>
      <c r="C44" s="5" t="s">
        <v>1273</v>
      </c>
      <c r="D44" t="s">
        <v>313</v>
      </c>
    </row>
    <row r="45" spans="1:4" s="162" customFormat="1" ht="16" customHeight="1">
      <c r="A45" s="5" t="s">
        <v>1176</v>
      </c>
      <c r="B45" s="221" t="s">
        <v>1586</v>
      </c>
      <c r="C45" s="5" t="s">
        <v>831</v>
      </c>
      <c r="D45" s="162" t="s">
        <v>313</v>
      </c>
    </row>
    <row r="46" spans="1:4" ht="16" customHeight="1">
      <c r="A46" s="5" t="s">
        <v>1176</v>
      </c>
      <c r="B46" s="221" t="s">
        <v>1586</v>
      </c>
      <c r="C46" s="5" t="s">
        <v>177</v>
      </c>
      <c r="D46" t="s">
        <v>313</v>
      </c>
    </row>
    <row r="47" spans="1:4">
      <c r="A47" s="5" t="s">
        <v>1177</v>
      </c>
      <c r="B47" s="221" t="s">
        <v>1586</v>
      </c>
      <c r="C47" s="5" t="s">
        <v>73</v>
      </c>
      <c r="D47" t="s">
        <v>313</v>
      </c>
    </row>
    <row r="48" spans="1:4" s="162" customFormat="1" ht="16" customHeight="1">
      <c r="A48" s="5" t="s">
        <v>1177</v>
      </c>
      <c r="B48" s="221" t="s">
        <v>1586</v>
      </c>
      <c r="C48" s="5" t="s">
        <v>265</v>
      </c>
      <c r="D48" s="162" t="s">
        <v>313</v>
      </c>
    </row>
    <row r="49" spans="1:4" s="162" customFormat="1" ht="16" customHeight="1">
      <c r="A49" s="5" t="s">
        <v>1177</v>
      </c>
      <c r="B49" s="221" t="s">
        <v>1586</v>
      </c>
      <c r="C49" s="5" t="s">
        <v>180</v>
      </c>
      <c r="D49" s="162" t="s">
        <v>313</v>
      </c>
    </row>
    <row r="50" spans="1:4" s="162" customFormat="1" ht="16" customHeight="1">
      <c r="A50" s="5" t="s">
        <v>1177</v>
      </c>
      <c r="B50" s="221" t="s">
        <v>1586</v>
      </c>
      <c r="C50" s="5" t="s">
        <v>4</v>
      </c>
      <c r="D50" s="162" t="s">
        <v>313</v>
      </c>
    </row>
    <row r="51" spans="1:4" ht="16" customHeight="1">
      <c r="A51" s="5" t="s">
        <v>1177</v>
      </c>
      <c r="B51" s="221" t="s">
        <v>1586</v>
      </c>
      <c r="C51" s="5" t="s">
        <v>599</v>
      </c>
      <c r="D51" t="s">
        <v>313</v>
      </c>
    </row>
    <row r="52" spans="1:4" s="162" customFormat="1">
      <c r="A52" s="5" t="s">
        <v>1178</v>
      </c>
      <c r="B52" s="221" t="s">
        <v>1586</v>
      </c>
      <c r="C52" s="5" t="s">
        <v>1513</v>
      </c>
      <c r="D52" s="162" t="s">
        <v>315</v>
      </c>
    </row>
    <row r="53" spans="1:4" s="162" customFormat="1">
      <c r="A53" s="5" t="s">
        <v>1178</v>
      </c>
      <c r="B53" s="221" t="s">
        <v>1586</v>
      </c>
      <c r="C53" s="5" t="s">
        <v>1514</v>
      </c>
      <c r="D53" s="162" t="s">
        <v>315</v>
      </c>
    </row>
    <row r="54" spans="1:4">
      <c r="A54" s="5" t="s">
        <v>1178</v>
      </c>
      <c r="B54" s="221" t="s">
        <v>1586</v>
      </c>
      <c r="C54" s="5" t="s">
        <v>703</v>
      </c>
      <c r="D54" t="s">
        <v>315</v>
      </c>
    </row>
    <row r="55" spans="1:4" s="162" customFormat="1">
      <c r="A55" s="5" t="s">
        <v>1179</v>
      </c>
      <c r="B55" s="221" t="s">
        <v>1586</v>
      </c>
      <c r="C55" s="5" t="s">
        <v>73</v>
      </c>
      <c r="D55" s="162" t="s">
        <v>1180</v>
      </c>
    </row>
    <row r="56" spans="1:4">
      <c r="A56" s="5" t="s">
        <v>1179</v>
      </c>
      <c r="B56" s="221" t="s">
        <v>1586</v>
      </c>
      <c r="C56" s="5" t="s">
        <v>832</v>
      </c>
      <c r="D56" t="s">
        <v>1180</v>
      </c>
    </row>
    <row r="57" spans="1:4" s="162" customFormat="1" ht="16" customHeight="1">
      <c r="A57" s="5" t="s">
        <v>1181</v>
      </c>
      <c r="B57" s="221" t="s">
        <v>1586</v>
      </c>
      <c r="C57" s="5" t="s">
        <v>813</v>
      </c>
      <c r="D57" s="162" t="s">
        <v>313</v>
      </c>
    </row>
    <row r="58" spans="1:4" ht="16" customHeight="1">
      <c r="A58" s="5" t="s">
        <v>1181</v>
      </c>
      <c r="B58" s="221" t="s">
        <v>1586</v>
      </c>
      <c r="C58" s="5" t="s">
        <v>828</v>
      </c>
      <c r="D58" t="s">
        <v>313</v>
      </c>
    </row>
    <row r="59" spans="1:4">
      <c r="A59" s="5" t="s">
        <v>1182</v>
      </c>
      <c r="B59" s="221" t="s">
        <v>1586</v>
      </c>
      <c r="C59" s="5" t="s">
        <v>831</v>
      </c>
      <c r="D59" t="s">
        <v>313</v>
      </c>
    </row>
    <row r="60" spans="1:4" s="162" customFormat="1">
      <c r="A60" s="5" t="s">
        <v>1183</v>
      </c>
      <c r="B60" s="221" t="s">
        <v>1586</v>
      </c>
      <c r="C60" s="5" t="s">
        <v>820</v>
      </c>
      <c r="D60" s="162" t="s">
        <v>363</v>
      </c>
    </row>
    <row r="61" spans="1:4">
      <c r="A61" s="5" t="s">
        <v>1183</v>
      </c>
      <c r="B61" s="221" t="s">
        <v>1586</v>
      </c>
      <c r="C61" s="5" t="s">
        <v>578</v>
      </c>
      <c r="D61" t="s">
        <v>363</v>
      </c>
    </row>
    <row r="62" spans="1:4" s="162" customFormat="1" ht="16" customHeight="1">
      <c r="A62" s="5" t="s">
        <v>1184</v>
      </c>
      <c r="B62" s="221" t="s">
        <v>1586</v>
      </c>
      <c r="C62" s="5" t="s">
        <v>749</v>
      </c>
      <c r="D62" s="162" t="s">
        <v>1185</v>
      </c>
    </row>
    <row r="63" spans="1:4" ht="16" customHeight="1">
      <c r="A63" s="5" t="s">
        <v>1184</v>
      </c>
      <c r="B63" s="221" t="s">
        <v>1586</v>
      </c>
      <c r="C63" s="5" t="s">
        <v>73</v>
      </c>
      <c r="D63" s="162" t="s">
        <v>1185</v>
      </c>
    </row>
    <row r="64" spans="1:4" s="162" customFormat="1" ht="16" customHeight="1">
      <c r="A64" s="5" t="s">
        <v>1184</v>
      </c>
      <c r="B64" s="221" t="s">
        <v>1586</v>
      </c>
      <c r="C64" s="5" t="s">
        <v>203</v>
      </c>
      <c r="D64" s="162" t="s">
        <v>1185</v>
      </c>
    </row>
    <row r="65" spans="1:4" ht="16" customHeight="1">
      <c r="A65" s="5" t="s">
        <v>1184</v>
      </c>
      <c r="B65" s="221" t="s">
        <v>1586</v>
      </c>
      <c r="C65" s="5" t="s">
        <v>599</v>
      </c>
      <c r="D65" t="s">
        <v>1185</v>
      </c>
    </row>
    <row r="66" spans="1:4" s="162" customFormat="1" ht="16" customHeight="1">
      <c r="A66" s="5" t="s">
        <v>1186</v>
      </c>
      <c r="B66" s="221" t="s">
        <v>1586</v>
      </c>
      <c r="C66" s="5" t="s">
        <v>1692</v>
      </c>
      <c r="D66" s="162" t="s">
        <v>313</v>
      </c>
    </row>
    <row r="67" spans="1:4" ht="16" customHeight="1">
      <c r="A67" s="5" t="s">
        <v>1186</v>
      </c>
      <c r="B67" s="221" t="s">
        <v>1586</v>
      </c>
      <c r="C67" s="5" t="s">
        <v>304</v>
      </c>
      <c r="D67" t="s">
        <v>313</v>
      </c>
    </row>
    <row r="68" spans="1:4" s="162" customFormat="1">
      <c r="A68" s="7" t="s">
        <v>1187</v>
      </c>
      <c r="B68" s="221" t="s">
        <v>1586</v>
      </c>
      <c r="C68" s="5" t="s">
        <v>180</v>
      </c>
      <c r="D68" s="162" t="s">
        <v>313</v>
      </c>
    </row>
    <row r="69" spans="1:4">
      <c r="A69" s="7" t="s">
        <v>1187</v>
      </c>
      <c r="B69" s="221" t="s">
        <v>1586</v>
      </c>
      <c r="C69" s="5" t="s">
        <v>177</v>
      </c>
      <c r="D69" t="s">
        <v>313</v>
      </c>
    </row>
    <row r="70" spans="1:4" s="162" customFormat="1">
      <c r="A70" s="5" t="s">
        <v>1188</v>
      </c>
      <c r="B70" s="221" t="s">
        <v>1586</v>
      </c>
      <c r="C70" s="5" t="s">
        <v>702</v>
      </c>
      <c r="D70" s="162" t="s">
        <v>1189</v>
      </c>
    </row>
    <row r="71" spans="1:4" s="162" customFormat="1">
      <c r="A71" s="5" t="s">
        <v>1188</v>
      </c>
      <c r="B71" s="221" t="s">
        <v>1586</v>
      </c>
      <c r="C71" s="5" t="s">
        <v>749</v>
      </c>
      <c r="D71" s="162" t="s">
        <v>1189</v>
      </c>
    </row>
    <row r="72" spans="1:4">
      <c r="A72" s="5" t="s">
        <v>1188</v>
      </c>
      <c r="B72" s="221" t="s">
        <v>1586</v>
      </c>
      <c r="C72" s="5" t="s">
        <v>793</v>
      </c>
      <c r="D72" t="s">
        <v>1189</v>
      </c>
    </row>
    <row r="73" spans="1:4" s="162" customFormat="1" ht="16" customHeight="1">
      <c r="A73" s="5" t="s">
        <v>1190</v>
      </c>
      <c r="B73" s="221" t="s">
        <v>1586</v>
      </c>
      <c r="C73" s="5" t="s">
        <v>703</v>
      </c>
      <c r="D73" s="162" t="s">
        <v>1191</v>
      </c>
    </row>
    <row r="74" spans="1:4" ht="16" customHeight="1">
      <c r="A74" s="5" t="s">
        <v>1190</v>
      </c>
      <c r="B74" s="221" t="s">
        <v>1586</v>
      </c>
      <c r="C74" s="5" t="s">
        <v>180</v>
      </c>
      <c r="D74" t="s">
        <v>1191</v>
      </c>
    </row>
    <row r="75" spans="1:4" s="162" customFormat="1" ht="16" customHeight="1">
      <c r="A75" s="5" t="s">
        <v>1192</v>
      </c>
      <c r="B75" s="221" t="s">
        <v>1586</v>
      </c>
      <c r="C75" s="5" t="s">
        <v>1293</v>
      </c>
      <c r="D75" s="162" t="s">
        <v>313</v>
      </c>
    </row>
    <row r="76" spans="1:4" ht="16" customHeight="1">
      <c r="A76" s="5" t="s">
        <v>1192</v>
      </c>
      <c r="B76" s="221" t="s">
        <v>1586</v>
      </c>
      <c r="C76" s="5" t="s">
        <v>749</v>
      </c>
      <c r="D76" t="s">
        <v>313</v>
      </c>
    </row>
    <row r="77" spans="1:4" s="162" customFormat="1" ht="16" customHeight="1">
      <c r="A77" s="5" t="s">
        <v>1192</v>
      </c>
      <c r="B77" s="221" t="s">
        <v>1586</v>
      </c>
      <c r="C77" s="5" t="s">
        <v>73</v>
      </c>
      <c r="D77" s="162" t="s">
        <v>313</v>
      </c>
    </row>
    <row r="78" spans="1:4" ht="16" customHeight="1">
      <c r="A78" s="5" t="s">
        <v>1192</v>
      </c>
      <c r="B78" s="221" t="s">
        <v>1586</v>
      </c>
      <c r="C78" s="5" t="s">
        <v>180</v>
      </c>
      <c r="D78" t="s">
        <v>313</v>
      </c>
    </row>
    <row r="79" spans="1:4" s="162" customFormat="1">
      <c r="A79" s="5" t="s">
        <v>1194</v>
      </c>
      <c r="B79" s="221" t="s">
        <v>1586</v>
      </c>
      <c r="C79" s="5" t="s">
        <v>771</v>
      </c>
      <c r="D79" s="162" t="s">
        <v>1195</v>
      </c>
    </row>
    <row r="80" spans="1:4" s="162" customFormat="1">
      <c r="A80" s="5" t="s">
        <v>1194</v>
      </c>
      <c r="B80" s="221" t="s">
        <v>1586</v>
      </c>
      <c r="C80" s="5" t="s">
        <v>1004</v>
      </c>
      <c r="D80" s="162" t="s">
        <v>1195</v>
      </c>
    </row>
    <row r="81" spans="1:4" s="162" customFormat="1">
      <c r="A81" s="5" t="s">
        <v>1194</v>
      </c>
      <c r="B81" s="221" t="s">
        <v>1586</v>
      </c>
      <c r="C81" s="5" t="s">
        <v>16</v>
      </c>
      <c r="D81" s="162" t="s">
        <v>1195</v>
      </c>
    </row>
    <row r="82" spans="1:4">
      <c r="A82" s="5" t="s">
        <v>1194</v>
      </c>
      <c r="B82" s="221" t="s">
        <v>1586</v>
      </c>
      <c r="C82" s="5" t="s">
        <v>265</v>
      </c>
      <c r="D82" t="s">
        <v>1195</v>
      </c>
    </row>
    <row r="83" spans="1:4">
      <c r="A83" s="7" t="s">
        <v>1194</v>
      </c>
      <c r="B83" s="221" t="s">
        <v>1586</v>
      </c>
      <c r="C83" s="5" t="s">
        <v>1196</v>
      </c>
      <c r="D83" s="162" t="s">
        <v>1195</v>
      </c>
    </row>
    <row r="84" spans="1:4" s="162" customFormat="1">
      <c r="A84" s="5" t="s">
        <v>1197</v>
      </c>
      <c r="B84" s="221" t="s">
        <v>1586</v>
      </c>
      <c r="C84" s="5" t="s">
        <v>778</v>
      </c>
      <c r="D84" s="5" t="s">
        <v>313</v>
      </c>
    </row>
    <row r="85" spans="1:4">
      <c r="A85" s="5" t="s">
        <v>1197</v>
      </c>
      <c r="B85" s="221" t="s">
        <v>1586</v>
      </c>
      <c r="C85" s="5" t="s">
        <v>73</v>
      </c>
      <c r="D85" s="5" t="s">
        <v>313</v>
      </c>
    </row>
    <row r="86" spans="1:4" s="162" customFormat="1" ht="16" customHeight="1">
      <c r="A86" s="5" t="s">
        <v>1198</v>
      </c>
      <c r="B86" s="221" t="s">
        <v>1586</v>
      </c>
      <c r="C86" s="5" t="s">
        <v>831</v>
      </c>
      <c r="D86" s="162" t="s">
        <v>313</v>
      </c>
    </row>
    <row r="87" spans="1:4" ht="16" customHeight="1">
      <c r="A87" s="5" t="s">
        <v>1198</v>
      </c>
      <c r="B87" s="221" t="s">
        <v>1586</v>
      </c>
      <c r="C87" s="5" t="s">
        <v>177</v>
      </c>
      <c r="D87" t="s">
        <v>313</v>
      </c>
    </row>
    <row r="88" spans="1:4" s="162" customFormat="1" ht="16" customHeight="1">
      <c r="A88" s="5" t="s">
        <v>1199</v>
      </c>
      <c r="B88" s="221" t="s">
        <v>1586</v>
      </c>
      <c r="C88" s="5" t="s">
        <v>304</v>
      </c>
      <c r="D88" s="162" t="s">
        <v>313</v>
      </c>
    </row>
    <row r="89" spans="1:4" ht="16" customHeight="1">
      <c r="A89" s="5" t="s">
        <v>1199</v>
      </c>
      <c r="B89" s="221" t="s">
        <v>1586</v>
      </c>
      <c r="C89" s="5" t="s">
        <v>180</v>
      </c>
      <c r="D89" t="s">
        <v>313</v>
      </c>
    </row>
    <row r="90" spans="1:4">
      <c r="A90" s="5" t="s">
        <v>1200</v>
      </c>
      <c r="B90" s="221" t="s">
        <v>1586</v>
      </c>
      <c r="C90" s="5" t="s">
        <v>797</v>
      </c>
      <c r="D90" t="s">
        <v>1201</v>
      </c>
    </row>
    <row r="91" spans="1:4" s="162" customFormat="1">
      <c r="A91" s="5" t="s">
        <v>1202</v>
      </c>
      <c r="B91" s="221" t="s">
        <v>1586</v>
      </c>
      <c r="C91" s="5" t="s">
        <v>797</v>
      </c>
      <c r="D91" s="162" t="s">
        <v>1203</v>
      </c>
    </row>
    <row r="92" spans="1:4">
      <c r="A92" s="5" t="s">
        <v>1202</v>
      </c>
      <c r="B92" s="221" t="s">
        <v>1586</v>
      </c>
      <c r="C92" s="5" t="s">
        <v>203</v>
      </c>
      <c r="D92" t="s">
        <v>1203</v>
      </c>
    </row>
    <row r="93" spans="1:4" s="162" customFormat="1">
      <c r="A93" s="5" t="s">
        <v>1204</v>
      </c>
      <c r="B93" s="221" t="s">
        <v>1586</v>
      </c>
      <c r="C93" s="5" t="s">
        <v>831</v>
      </c>
      <c r="D93" s="162" t="s">
        <v>1205</v>
      </c>
    </row>
    <row r="94" spans="1:4">
      <c r="A94" s="5" t="s">
        <v>1204</v>
      </c>
      <c r="B94" s="221" t="s">
        <v>1586</v>
      </c>
      <c r="C94" s="5" t="s">
        <v>177</v>
      </c>
      <c r="D94" t="s">
        <v>1205</v>
      </c>
    </row>
    <row r="95" spans="1:4" s="162" customFormat="1" ht="16" customHeight="1">
      <c r="A95" s="5" t="s">
        <v>1206</v>
      </c>
      <c r="B95" s="221" t="s">
        <v>1586</v>
      </c>
      <c r="C95" s="5" t="s">
        <v>1293</v>
      </c>
      <c r="D95" s="162" t="s">
        <v>329</v>
      </c>
    </row>
    <row r="96" spans="1:4" ht="16" customHeight="1">
      <c r="A96" s="5" t="s">
        <v>1206</v>
      </c>
      <c r="B96" s="221" t="s">
        <v>1586</v>
      </c>
      <c r="C96" s="5" t="s">
        <v>203</v>
      </c>
      <c r="D96" t="s">
        <v>329</v>
      </c>
    </row>
    <row r="97" spans="1:4" s="162" customFormat="1" ht="16" customHeight="1">
      <c r="A97" s="5" t="s">
        <v>1207</v>
      </c>
      <c r="B97" s="221" t="s">
        <v>1586</v>
      </c>
      <c r="C97" s="5" t="s">
        <v>203</v>
      </c>
      <c r="D97" s="162" t="s">
        <v>338</v>
      </c>
    </row>
    <row r="98" spans="1:4" ht="16" customHeight="1">
      <c r="A98" s="5" t="s">
        <v>1207</v>
      </c>
      <c r="B98" s="221" t="s">
        <v>1586</v>
      </c>
      <c r="C98" s="5" t="s">
        <v>602</v>
      </c>
      <c r="D98" t="s">
        <v>338</v>
      </c>
    </row>
    <row r="99" spans="1:4" s="162" customFormat="1" ht="16" customHeight="1">
      <c r="A99" s="5" t="s">
        <v>1208</v>
      </c>
      <c r="B99" s="221" t="s">
        <v>1586</v>
      </c>
      <c r="C99" s="5" t="s">
        <v>180</v>
      </c>
      <c r="D99" s="162" t="s">
        <v>1209</v>
      </c>
    </row>
    <row r="100" spans="1:4" ht="16" customHeight="1">
      <c r="A100" s="5" t="s">
        <v>1208</v>
      </c>
      <c r="B100" s="221" t="s">
        <v>1586</v>
      </c>
      <c r="C100" s="5" t="s">
        <v>177</v>
      </c>
      <c r="D100" t="s">
        <v>1209</v>
      </c>
    </row>
    <row r="101" spans="1:4" s="162" customFormat="1" ht="16" customHeight="1">
      <c r="A101" s="5" t="s">
        <v>1210</v>
      </c>
      <c r="B101" s="221" t="s">
        <v>1586</v>
      </c>
      <c r="C101" s="5" t="s">
        <v>1293</v>
      </c>
      <c r="D101" s="162" t="s">
        <v>313</v>
      </c>
    </row>
    <row r="102" spans="1:4" s="162" customFormat="1" ht="16" customHeight="1">
      <c r="A102" s="5" t="s">
        <v>1210</v>
      </c>
      <c r="B102" s="221" t="s">
        <v>1586</v>
      </c>
      <c r="C102" s="5" t="s">
        <v>704</v>
      </c>
      <c r="D102" s="162" t="s">
        <v>313</v>
      </c>
    </row>
    <row r="103" spans="1:4" ht="16" customHeight="1">
      <c r="A103" s="5" t="s">
        <v>1210</v>
      </c>
      <c r="B103" s="221" t="s">
        <v>1586</v>
      </c>
      <c r="C103" s="5" t="s">
        <v>804</v>
      </c>
      <c r="D103" t="s">
        <v>313</v>
      </c>
    </row>
    <row r="104" spans="1:4" s="162" customFormat="1" ht="16" customHeight="1">
      <c r="A104" s="7" t="s">
        <v>1211</v>
      </c>
      <c r="B104" s="221" t="s">
        <v>1586</v>
      </c>
      <c r="C104" s="5" t="s">
        <v>73</v>
      </c>
      <c r="D104" s="162" t="s">
        <v>313</v>
      </c>
    </row>
    <row r="105" spans="1:4" ht="16" customHeight="1">
      <c r="A105" s="7" t="s">
        <v>1211</v>
      </c>
      <c r="B105" s="221" t="s">
        <v>1586</v>
      </c>
      <c r="C105" s="5" t="s">
        <v>4</v>
      </c>
      <c r="D105" t="s">
        <v>313</v>
      </c>
    </row>
    <row r="106" spans="1:4" s="162" customFormat="1" ht="16" customHeight="1">
      <c r="A106" s="5" t="s">
        <v>1212</v>
      </c>
      <c r="B106" s="221" t="s">
        <v>1586</v>
      </c>
      <c r="C106" s="5" t="s">
        <v>684</v>
      </c>
      <c r="D106" s="162" t="s">
        <v>313</v>
      </c>
    </row>
    <row r="107" spans="1:4" ht="16" customHeight="1">
      <c r="A107" s="5" t="s">
        <v>1212</v>
      </c>
      <c r="B107" s="221" t="s">
        <v>1586</v>
      </c>
      <c r="C107" s="5" t="s">
        <v>73</v>
      </c>
      <c r="D107" t="s">
        <v>313</v>
      </c>
    </row>
    <row r="108" spans="1:4" s="162" customFormat="1">
      <c r="A108" s="5" t="s">
        <v>1212</v>
      </c>
      <c r="B108" s="221" t="s">
        <v>1586</v>
      </c>
      <c r="C108" s="5" t="s">
        <v>203</v>
      </c>
      <c r="D108" s="162" t="s">
        <v>313</v>
      </c>
    </row>
    <row r="109" spans="1:4">
      <c r="A109" s="5" t="s">
        <v>1212</v>
      </c>
      <c r="B109" s="221" t="s">
        <v>1586</v>
      </c>
      <c r="C109" s="5" t="s">
        <v>265</v>
      </c>
      <c r="D109" t="s">
        <v>313</v>
      </c>
    </row>
    <row r="110" spans="1:4" s="162" customFormat="1">
      <c r="A110" s="5" t="s">
        <v>1213</v>
      </c>
      <c r="B110" s="221" t="s">
        <v>1586</v>
      </c>
      <c r="C110" s="5" t="s">
        <v>1757</v>
      </c>
      <c r="D110" s="162" t="s">
        <v>313</v>
      </c>
    </row>
    <row r="111" spans="1:4" s="162" customFormat="1">
      <c r="A111" s="5" t="s">
        <v>1213</v>
      </c>
      <c r="B111" s="221" t="s">
        <v>1586</v>
      </c>
      <c r="C111" s="5" t="s">
        <v>706</v>
      </c>
      <c r="D111" s="383" t="s">
        <v>313</v>
      </c>
    </row>
    <row r="112" spans="1:4" s="162" customFormat="1">
      <c r="A112" s="5" t="s">
        <v>1213</v>
      </c>
      <c r="B112" s="221" t="s">
        <v>1586</v>
      </c>
      <c r="C112" s="5" t="s">
        <v>73</v>
      </c>
      <c r="D112" s="162" t="s">
        <v>313</v>
      </c>
    </row>
    <row r="113" spans="1:4" s="162" customFormat="1">
      <c r="A113" s="5" t="s">
        <v>1213</v>
      </c>
      <c r="B113" s="221" t="s">
        <v>1586</v>
      </c>
      <c r="C113" s="5" t="s">
        <v>16</v>
      </c>
      <c r="D113" s="162" t="s">
        <v>313</v>
      </c>
    </row>
    <row r="114" spans="1:4">
      <c r="A114" s="5" t="s">
        <v>1213</v>
      </c>
      <c r="B114" s="221" t="s">
        <v>1586</v>
      </c>
      <c r="C114" s="5" t="s">
        <v>602</v>
      </c>
      <c r="D114" t="s">
        <v>313</v>
      </c>
    </row>
    <row r="115" spans="1:4" s="162" customFormat="1">
      <c r="A115" s="5" t="s">
        <v>1214</v>
      </c>
      <c r="B115" s="221" t="s">
        <v>1586</v>
      </c>
      <c r="C115" s="5" t="s">
        <v>769</v>
      </c>
      <c r="D115" s="162" t="s">
        <v>1215</v>
      </c>
    </row>
    <row r="116" spans="1:4">
      <c r="A116" s="5" t="s">
        <v>1214</v>
      </c>
      <c r="B116" s="221" t="s">
        <v>1586</v>
      </c>
      <c r="C116" s="5" t="s">
        <v>647</v>
      </c>
      <c r="D116" t="s">
        <v>1215</v>
      </c>
    </row>
    <row r="117" spans="1:4" s="162" customFormat="1">
      <c r="A117" s="5" t="s">
        <v>1216</v>
      </c>
      <c r="B117" s="221" t="s">
        <v>1586</v>
      </c>
      <c r="C117" s="5" t="s">
        <v>684</v>
      </c>
      <c r="D117" s="162" t="s">
        <v>313</v>
      </c>
    </row>
    <row r="118" spans="1:4" s="162" customFormat="1">
      <c r="A118" s="5" t="s">
        <v>1216</v>
      </c>
      <c r="B118" s="221" t="s">
        <v>1586</v>
      </c>
      <c r="C118" s="5" t="s">
        <v>790</v>
      </c>
      <c r="D118" s="162" t="s">
        <v>313</v>
      </c>
    </row>
    <row r="119" spans="1:4">
      <c r="A119" s="5" t="s">
        <v>1216</v>
      </c>
      <c r="B119" s="221" t="s">
        <v>1586</v>
      </c>
      <c r="C119" s="5" t="s">
        <v>748</v>
      </c>
      <c r="D119" t="s">
        <v>313</v>
      </c>
    </row>
    <row r="120" spans="1:4" s="162" customFormat="1">
      <c r="A120" s="5" t="s">
        <v>1216</v>
      </c>
      <c r="B120" s="221" t="s">
        <v>1586</v>
      </c>
      <c r="C120" s="5" t="s">
        <v>793</v>
      </c>
      <c r="D120" s="162" t="s">
        <v>313</v>
      </c>
    </row>
    <row r="121" spans="1:4" s="162" customFormat="1">
      <c r="A121" s="5" t="s">
        <v>1216</v>
      </c>
      <c r="B121" s="221" t="s">
        <v>1586</v>
      </c>
      <c r="C121" s="5" t="s">
        <v>73</v>
      </c>
      <c r="D121" s="162" t="s">
        <v>313</v>
      </c>
    </row>
    <row r="122" spans="1:4" s="162" customFormat="1">
      <c r="A122" s="5" t="s">
        <v>1217</v>
      </c>
      <c r="B122" s="221" t="s">
        <v>1586</v>
      </c>
      <c r="C122" s="5" t="s">
        <v>803</v>
      </c>
      <c r="D122" s="162" t="s">
        <v>1218</v>
      </c>
    </row>
    <row r="123" spans="1:4">
      <c r="A123" s="5" t="s">
        <v>1217</v>
      </c>
      <c r="B123" s="221" t="s">
        <v>1586</v>
      </c>
      <c r="C123" s="5" t="s">
        <v>599</v>
      </c>
      <c r="D123" t="s">
        <v>1218</v>
      </c>
    </row>
    <row r="124" spans="1:4">
      <c r="A124" s="5" t="s">
        <v>1219</v>
      </c>
      <c r="B124" s="221" t="s">
        <v>1586</v>
      </c>
      <c r="C124" s="5" t="s">
        <v>177</v>
      </c>
      <c r="D124" t="s">
        <v>1220</v>
      </c>
    </row>
    <row r="125" spans="1:4" s="162" customFormat="1">
      <c r="A125" s="5" t="s">
        <v>1221</v>
      </c>
      <c r="B125" s="221" t="s">
        <v>1586</v>
      </c>
      <c r="C125" s="5" t="s">
        <v>304</v>
      </c>
      <c r="D125" s="162" t="s">
        <v>313</v>
      </c>
    </row>
    <row r="126" spans="1:4" s="162" customFormat="1">
      <c r="A126" s="5" t="s">
        <v>1221</v>
      </c>
      <c r="B126" s="221" t="s">
        <v>1586</v>
      </c>
      <c r="C126" s="5" t="s">
        <v>203</v>
      </c>
      <c r="D126" s="162" t="s">
        <v>313</v>
      </c>
    </row>
    <row r="127" spans="1:4">
      <c r="A127" s="5" t="s">
        <v>1221</v>
      </c>
      <c r="B127" s="221" t="s">
        <v>1586</v>
      </c>
      <c r="C127" s="5" t="s">
        <v>177</v>
      </c>
      <c r="D127" t="s">
        <v>313</v>
      </c>
    </row>
    <row r="128" spans="1:4" s="162" customFormat="1">
      <c r="A128" s="5" t="s">
        <v>1222</v>
      </c>
      <c r="B128" s="221" t="s">
        <v>1586</v>
      </c>
      <c r="C128" s="5" t="s">
        <v>73</v>
      </c>
      <c r="D128" s="162" t="s">
        <v>313</v>
      </c>
    </row>
    <row r="129" spans="1:4">
      <c r="A129" s="5" t="s">
        <v>1222</v>
      </c>
      <c r="B129" s="221" t="s">
        <v>1586</v>
      </c>
      <c r="C129" s="5" t="s">
        <v>4</v>
      </c>
      <c r="D129" t="s">
        <v>313</v>
      </c>
    </row>
    <row r="130" spans="1:4" s="162" customFormat="1" ht="16" customHeight="1">
      <c r="A130" s="5" t="s">
        <v>1223</v>
      </c>
      <c r="B130" s="221" t="s">
        <v>1586</v>
      </c>
      <c r="C130" s="5" t="s">
        <v>947</v>
      </c>
      <c r="D130" s="162" t="s">
        <v>313</v>
      </c>
    </row>
    <row r="131" spans="1:4" ht="16" customHeight="1">
      <c r="A131" s="5" t="s">
        <v>1223</v>
      </c>
      <c r="B131" s="221" t="s">
        <v>1586</v>
      </c>
      <c r="C131" s="5" t="s">
        <v>4</v>
      </c>
      <c r="D131" t="s">
        <v>313</v>
      </c>
    </row>
    <row r="132" spans="1:4" s="162" customFormat="1">
      <c r="A132" s="5" t="s">
        <v>1224</v>
      </c>
      <c r="B132" s="221" t="s">
        <v>1586</v>
      </c>
      <c r="C132" s="5" t="s">
        <v>73</v>
      </c>
      <c r="D132" s="162" t="s">
        <v>313</v>
      </c>
    </row>
    <row r="133" spans="1:4">
      <c r="A133" s="5" t="s">
        <v>1225</v>
      </c>
      <c r="B133" s="221" t="s">
        <v>1586</v>
      </c>
      <c r="C133" s="5" t="s">
        <v>16</v>
      </c>
      <c r="D133" t="s">
        <v>313</v>
      </c>
    </row>
    <row r="134" spans="1:4">
      <c r="A134" s="5" t="s">
        <v>1226</v>
      </c>
      <c r="B134" s="221" t="s">
        <v>1586</v>
      </c>
      <c r="C134" s="5" t="s">
        <v>831</v>
      </c>
      <c r="D134" t="s">
        <v>313</v>
      </c>
    </row>
    <row r="135" spans="1:4" ht="16" customHeight="1">
      <c r="A135" s="5" t="s">
        <v>1226</v>
      </c>
      <c r="B135" s="221" t="s">
        <v>1586</v>
      </c>
      <c r="C135" s="5" t="s">
        <v>177</v>
      </c>
      <c r="D135" t="s">
        <v>313</v>
      </c>
    </row>
    <row r="136" spans="1:4" s="162" customFormat="1" ht="16" customHeight="1">
      <c r="A136" s="5" t="s">
        <v>1227</v>
      </c>
      <c r="B136" s="221" t="s">
        <v>1586</v>
      </c>
      <c r="C136" s="5" t="s">
        <v>124</v>
      </c>
      <c r="D136" s="162" t="s">
        <v>313</v>
      </c>
    </row>
    <row r="137" spans="1:4" ht="16" customHeight="1">
      <c r="A137" s="5" t="s">
        <v>1227</v>
      </c>
      <c r="B137" s="221" t="s">
        <v>1586</v>
      </c>
      <c r="C137" s="5" t="s">
        <v>16</v>
      </c>
      <c r="D137" t="s">
        <v>313</v>
      </c>
    </row>
    <row r="138" spans="1:4" s="162" customFormat="1" ht="16" customHeight="1">
      <c r="A138" s="7" t="s">
        <v>1228</v>
      </c>
      <c r="B138" s="221" t="s">
        <v>1586</v>
      </c>
      <c r="C138" s="5" t="s">
        <v>4</v>
      </c>
      <c r="D138" s="162" t="s">
        <v>313</v>
      </c>
    </row>
    <row r="139" spans="1:4" ht="16" customHeight="1">
      <c r="A139" s="5" t="s">
        <v>1230</v>
      </c>
      <c r="B139" s="221" t="s">
        <v>1586</v>
      </c>
      <c r="C139" s="5" t="s">
        <v>693</v>
      </c>
      <c r="D139" t="s">
        <v>313</v>
      </c>
    </row>
    <row r="140" spans="1:4" ht="16" customHeight="1">
      <c r="A140" s="5" t="s">
        <v>1529</v>
      </c>
      <c r="B140" s="221" t="s">
        <v>1586</v>
      </c>
      <c r="C140" s="5" t="s">
        <v>693</v>
      </c>
      <c r="D140" t="s">
        <v>313</v>
      </c>
    </row>
    <row r="141" spans="1:4">
      <c r="A141" s="5" t="s">
        <v>1529</v>
      </c>
      <c r="B141" s="221" t="s">
        <v>1586</v>
      </c>
      <c r="C141" s="5" t="s">
        <v>880</v>
      </c>
      <c r="D141" t="s">
        <v>313</v>
      </c>
    </row>
    <row r="142" spans="1:4" s="162" customFormat="1">
      <c r="A142" s="5" t="s">
        <v>1231</v>
      </c>
      <c r="B142" s="221" t="s">
        <v>1586</v>
      </c>
      <c r="C142" s="5" t="s">
        <v>690</v>
      </c>
      <c r="D142" s="162" t="s">
        <v>332</v>
      </c>
    </row>
    <row r="143" spans="1:4">
      <c r="A143" s="5" t="s">
        <v>1231</v>
      </c>
      <c r="B143" s="221" t="s">
        <v>1586</v>
      </c>
      <c r="C143" s="5" t="s">
        <v>691</v>
      </c>
      <c r="D143" t="s">
        <v>332</v>
      </c>
    </row>
    <row r="144" spans="1:4" s="162" customFormat="1">
      <c r="A144" s="5" t="s">
        <v>1231</v>
      </c>
      <c r="B144" s="221" t="s">
        <v>1586</v>
      </c>
      <c r="C144" s="5" t="s">
        <v>177</v>
      </c>
      <c r="D144" s="162" t="s">
        <v>332</v>
      </c>
    </row>
    <row r="145" spans="1:4" s="162" customFormat="1">
      <c r="A145" s="5" t="s">
        <v>1232</v>
      </c>
      <c r="B145" s="221" t="s">
        <v>1586</v>
      </c>
      <c r="C145" s="5" t="s">
        <v>180</v>
      </c>
      <c r="D145" s="162" t="s">
        <v>313</v>
      </c>
    </row>
    <row r="146" spans="1:4">
      <c r="A146" s="5" t="s">
        <v>1233</v>
      </c>
      <c r="B146" s="221" t="s">
        <v>1586</v>
      </c>
      <c r="C146" s="5" t="s">
        <v>73</v>
      </c>
      <c r="D146" t="s">
        <v>313</v>
      </c>
    </row>
    <row r="147" spans="1:4" ht="16" customHeight="1">
      <c r="A147" s="5" t="s">
        <v>1234</v>
      </c>
      <c r="B147" s="221" t="s">
        <v>1586</v>
      </c>
      <c r="C147" s="5" t="s">
        <v>797</v>
      </c>
      <c r="D147" t="s">
        <v>313</v>
      </c>
    </row>
    <row r="148" spans="1:4" ht="16" customHeight="1">
      <c r="A148" s="5" t="s">
        <v>1234</v>
      </c>
      <c r="B148" s="221" t="s">
        <v>1586</v>
      </c>
      <c r="C148" s="5" t="s">
        <v>203</v>
      </c>
      <c r="D148" t="s">
        <v>313</v>
      </c>
    </row>
    <row r="149" spans="1:4" s="162" customFormat="1">
      <c r="A149" s="7" t="s">
        <v>1235</v>
      </c>
      <c r="B149" s="221" t="s">
        <v>1586</v>
      </c>
      <c r="C149" s="5" t="s">
        <v>793</v>
      </c>
      <c r="D149" s="162" t="s">
        <v>313</v>
      </c>
    </row>
    <row r="150" spans="1:4">
      <c r="A150" s="7" t="s">
        <v>1235</v>
      </c>
      <c r="B150" s="221" t="s">
        <v>1586</v>
      </c>
      <c r="C150" s="5" t="s">
        <v>222</v>
      </c>
      <c r="D150" t="s">
        <v>313</v>
      </c>
    </row>
    <row r="151" spans="1:4" s="162" customFormat="1">
      <c r="A151" s="7" t="s">
        <v>1235</v>
      </c>
      <c r="B151" s="221" t="s">
        <v>1586</v>
      </c>
      <c r="C151" s="5" t="s">
        <v>124</v>
      </c>
      <c r="D151" s="162" t="s">
        <v>313</v>
      </c>
    </row>
    <row r="152" spans="1:4" s="162" customFormat="1">
      <c r="A152" s="7" t="s">
        <v>1235</v>
      </c>
      <c r="B152" s="221" t="s">
        <v>1586</v>
      </c>
      <c r="C152" s="5" t="s">
        <v>797</v>
      </c>
      <c r="D152" s="162" t="s">
        <v>313</v>
      </c>
    </row>
    <row r="153" spans="1:4" s="162" customFormat="1">
      <c r="A153" s="7" t="s">
        <v>1235</v>
      </c>
      <c r="B153" s="221" t="s">
        <v>1586</v>
      </c>
      <c r="C153" s="5" t="s">
        <v>265</v>
      </c>
      <c r="D153" s="162" t="s">
        <v>313</v>
      </c>
    </row>
    <row r="154" spans="1:4" s="162" customFormat="1">
      <c r="A154" s="7" t="s">
        <v>1235</v>
      </c>
      <c r="B154" s="221" t="s">
        <v>1586</v>
      </c>
      <c r="C154" s="5" t="s">
        <v>177</v>
      </c>
      <c r="D154" s="162" t="s">
        <v>313</v>
      </c>
    </row>
    <row r="155" spans="1:4" s="162" customFormat="1">
      <c r="A155" s="5" t="s">
        <v>1236</v>
      </c>
      <c r="B155" s="221" t="s">
        <v>1586</v>
      </c>
      <c r="C155" s="5" t="s">
        <v>639</v>
      </c>
      <c r="D155" s="162" t="s">
        <v>1237</v>
      </c>
    </row>
    <row r="156" spans="1:4">
      <c r="A156" s="5" t="s">
        <v>1236</v>
      </c>
      <c r="B156" s="221" t="s">
        <v>1586</v>
      </c>
      <c r="C156" s="5" t="s">
        <v>693</v>
      </c>
      <c r="D156" t="s">
        <v>1237</v>
      </c>
    </row>
    <row r="157" spans="1:4" s="162" customFormat="1">
      <c r="A157" s="5" t="s">
        <v>1236</v>
      </c>
      <c r="B157" s="221" t="s">
        <v>1586</v>
      </c>
      <c r="C157" s="5" t="s">
        <v>73</v>
      </c>
      <c r="D157" s="162" t="s">
        <v>1237</v>
      </c>
    </row>
    <row r="158" spans="1:4" s="162" customFormat="1">
      <c r="A158" s="5" t="s">
        <v>1238</v>
      </c>
      <c r="B158" s="221" t="s">
        <v>1586</v>
      </c>
      <c r="C158" s="5" t="s">
        <v>1273</v>
      </c>
      <c r="D158" s="162" t="s">
        <v>313</v>
      </c>
    </row>
    <row r="159" spans="1:4">
      <c r="A159" s="5" t="s">
        <v>1238</v>
      </c>
      <c r="B159" s="221" t="s">
        <v>1586</v>
      </c>
      <c r="C159" s="5" t="s">
        <v>203</v>
      </c>
      <c r="D159" t="s">
        <v>313</v>
      </c>
    </row>
    <row r="160" spans="1:4" s="162" customFormat="1">
      <c r="A160" s="5" t="s">
        <v>1239</v>
      </c>
      <c r="B160" s="221" t="s">
        <v>1586</v>
      </c>
      <c r="C160" s="5" t="s">
        <v>73</v>
      </c>
      <c r="D160" s="162" t="s">
        <v>313</v>
      </c>
    </row>
    <row r="161" spans="1:4">
      <c r="A161" s="5" t="s">
        <v>1239</v>
      </c>
      <c r="B161" s="221" t="s">
        <v>1586</v>
      </c>
      <c r="C161" s="5" t="s">
        <v>814</v>
      </c>
      <c r="D161" t="s">
        <v>313</v>
      </c>
    </row>
    <row r="162" spans="1:4" s="162" customFormat="1" ht="16" customHeight="1">
      <c r="A162" s="5" t="s">
        <v>1240</v>
      </c>
      <c r="B162" s="221" t="s">
        <v>1586</v>
      </c>
      <c r="C162" s="5" t="s">
        <v>1293</v>
      </c>
      <c r="D162" s="162" t="s">
        <v>1241</v>
      </c>
    </row>
    <row r="163" spans="1:4" ht="16" customHeight="1">
      <c r="A163" s="5" t="s">
        <v>1240</v>
      </c>
      <c r="B163" s="221" t="s">
        <v>1586</v>
      </c>
      <c r="C163" s="5" t="s">
        <v>73</v>
      </c>
      <c r="D163" t="s">
        <v>1241</v>
      </c>
    </row>
    <row r="164" spans="1:4" s="162" customFormat="1" ht="16" customHeight="1">
      <c r="A164" s="5" t="s">
        <v>1242</v>
      </c>
      <c r="B164" s="221" t="s">
        <v>1586</v>
      </c>
      <c r="C164" s="5" t="s">
        <v>1755</v>
      </c>
      <c r="D164" s="162" t="s">
        <v>313</v>
      </c>
    </row>
    <row r="165" spans="1:4" ht="16" customHeight="1">
      <c r="A165" s="5" t="s">
        <v>1242</v>
      </c>
      <c r="B165" s="221" t="s">
        <v>1586</v>
      </c>
      <c r="C165" s="5" t="s">
        <v>811</v>
      </c>
      <c r="D165" t="s">
        <v>313</v>
      </c>
    </row>
    <row r="166" spans="1:4" s="162" customFormat="1" ht="16" customHeight="1">
      <c r="A166" s="5" t="s">
        <v>1243</v>
      </c>
      <c r="B166" s="221" t="s">
        <v>1586</v>
      </c>
      <c r="C166" s="5" t="s">
        <v>1513</v>
      </c>
      <c r="D166" s="162" t="s">
        <v>313</v>
      </c>
    </row>
    <row r="167" spans="1:4" s="162" customFormat="1" ht="16" customHeight="1">
      <c r="A167" s="5" t="s">
        <v>1243</v>
      </c>
      <c r="B167" s="221" t="s">
        <v>1586</v>
      </c>
      <c r="C167" s="5" t="s">
        <v>1514</v>
      </c>
      <c r="D167" s="162" t="s">
        <v>313</v>
      </c>
    </row>
    <row r="168" spans="1:4" s="162" customFormat="1" ht="16" customHeight="1">
      <c r="A168" s="5" t="s">
        <v>1243</v>
      </c>
      <c r="B168" s="221" t="s">
        <v>1586</v>
      </c>
      <c r="C168" s="5" t="s">
        <v>749</v>
      </c>
      <c r="D168" s="162" t="s">
        <v>313</v>
      </c>
    </row>
    <row r="169" spans="1:4" s="162" customFormat="1" ht="16" customHeight="1">
      <c r="A169" s="5" t="s">
        <v>1243</v>
      </c>
      <c r="B169" s="221" t="s">
        <v>1586</v>
      </c>
      <c r="C169" s="5" t="s">
        <v>703</v>
      </c>
      <c r="D169" s="162" t="s">
        <v>313</v>
      </c>
    </row>
    <row r="170" spans="1:4" ht="16" customHeight="1">
      <c r="A170" s="5" t="s">
        <v>1243</v>
      </c>
      <c r="B170" s="221" t="s">
        <v>1586</v>
      </c>
      <c r="C170" s="5" t="s">
        <v>16</v>
      </c>
      <c r="D170" t="s">
        <v>313</v>
      </c>
    </row>
    <row r="171" spans="1:4" s="162" customFormat="1" ht="16" customHeight="1">
      <c r="A171" s="5" t="s">
        <v>1244</v>
      </c>
      <c r="B171" s="221" t="s">
        <v>1586</v>
      </c>
      <c r="C171" s="5" t="s">
        <v>691</v>
      </c>
      <c r="D171" s="162" t="s">
        <v>313</v>
      </c>
    </row>
    <row r="172" spans="1:4" ht="16" customHeight="1">
      <c r="A172" s="5" t="s">
        <v>1244</v>
      </c>
      <c r="B172" s="221" t="s">
        <v>1586</v>
      </c>
      <c r="C172" s="5" t="s">
        <v>203</v>
      </c>
      <c r="D172" t="s">
        <v>313</v>
      </c>
    </row>
    <row r="173" spans="1:4" s="162" customFormat="1" ht="16" customHeight="1">
      <c r="A173" s="5" t="s">
        <v>1244</v>
      </c>
      <c r="B173" s="221" t="s">
        <v>1586</v>
      </c>
      <c r="C173" s="5" t="s">
        <v>685</v>
      </c>
      <c r="D173" s="162" t="s">
        <v>313</v>
      </c>
    </row>
    <row r="174" spans="1:4" s="162" customFormat="1" ht="16" customHeight="1">
      <c r="A174" s="5" t="s">
        <v>1244</v>
      </c>
      <c r="B174" s="221" t="s">
        <v>1586</v>
      </c>
      <c r="C174" s="5" t="s">
        <v>180</v>
      </c>
      <c r="D174" s="162" t="s">
        <v>313</v>
      </c>
    </row>
    <row r="175" spans="1:4" s="162" customFormat="1" ht="16" customHeight="1">
      <c r="A175" s="5" t="s">
        <v>1244</v>
      </c>
      <c r="B175" s="221" t="s">
        <v>1586</v>
      </c>
      <c r="C175" s="5" t="s">
        <v>599</v>
      </c>
      <c r="D175" s="162" t="s">
        <v>313</v>
      </c>
    </row>
    <row r="176" spans="1:4" s="162" customFormat="1" ht="16" customHeight="1">
      <c r="A176" s="5" t="s">
        <v>1245</v>
      </c>
      <c r="B176" s="221" t="s">
        <v>1586</v>
      </c>
      <c r="C176" s="5" t="s">
        <v>690</v>
      </c>
      <c r="D176" s="162" t="s">
        <v>313</v>
      </c>
    </row>
    <row r="177" spans="1:4" ht="16" customHeight="1">
      <c r="A177" s="7" t="s">
        <v>1246</v>
      </c>
      <c r="B177" s="221" t="s">
        <v>1586</v>
      </c>
      <c r="C177" s="5" t="s">
        <v>790</v>
      </c>
      <c r="D177" t="s">
        <v>313</v>
      </c>
    </row>
    <row r="178" spans="1:4">
      <c r="A178" s="7" t="s">
        <v>1246</v>
      </c>
      <c r="B178" s="221" t="s">
        <v>1586</v>
      </c>
      <c r="C178" s="5" t="s">
        <v>177</v>
      </c>
      <c r="D178" t="s">
        <v>313</v>
      </c>
    </row>
    <row r="179" spans="1:4" s="162" customFormat="1">
      <c r="A179" s="7" t="s">
        <v>1247</v>
      </c>
      <c r="B179" s="221" t="s">
        <v>1586</v>
      </c>
      <c r="C179" s="5" t="s">
        <v>639</v>
      </c>
      <c r="D179" s="162" t="s">
        <v>313</v>
      </c>
    </row>
    <row r="180" spans="1:4">
      <c r="A180" s="7" t="s">
        <v>1247</v>
      </c>
      <c r="B180" s="221" t="s">
        <v>1586</v>
      </c>
      <c r="C180" s="5" t="s">
        <v>124</v>
      </c>
      <c r="D180" t="s">
        <v>313</v>
      </c>
    </row>
    <row r="181" spans="1:4">
      <c r="A181" s="5" t="s">
        <v>1248</v>
      </c>
      <c r="B181" s="221" t="s">
        <v>1586</v>
      </c>
      <c r="C181" s="5" t="s">
        <v>769</v>
      </c>
      <c r="D181" t="s">
        <v>363</v>
      </c>
    </row>
    <row r="182" spans="1:4" ht="16" customHeight="1">
      <c r="A182" s="5" t="s">
        <v>1248</v>
      </c>
      <c r="B182" s="221" t="s">
        <v>1586</v>
      </c>
      <c r="C182" s="5" t="s">
        <v>599</v>
      </c>
      <c r="D182" t="s">
        <v>363</v>
      </c>
    </row>
    <row r="183" spans="1:4" s="162" customFormat="1" ht="16" customHeight="1">
      <c r="A183" s="5" t="s">
        <v>1249</v>
      </c>
      <c r="B183" s="221" t="s">
        <v>1586</v>
      </c>
      <c r="C183" s="5" t="s">
        <v>1747</v>
      </c>
      <c r="D183" s="162" t="s">
        <v>1250</v>
      </c>
    </row>
    <row r="184" spans="1:4" ht="16" customHeight="1">
      <c r="A184" s="5" t="s">
        <v>1249</v>
      </c>
      <c r="B184" s="221" t="s">
        <v>1586</v>
      </c>
      <c r="C184" s="5" t="s">
        <v>4</v>
      </c>
      <c r="D184" s="383" t="s">
        <v>1250</v>
      </c>
    </row>
    <row r="185" spans="1:4" s="162" customFormat="1">
      <c r="A185" s="5" t="s">
        <v>1251</v>
      </c>
      <c r="B185" s="221" t="s">
        <v>1586</v>
      </c>
      <c r="C185" s="5" t="s">
        <v>787</v>
      </c>
      <c r="D185" s="162" t="s">
        <v>1252</v>
      </c>
    </row>
    <row r="186" spans="1:4">
      <c r="A186" s="5" t="s">
        <v>1253</v>
      </c>
      <c r="B186" s="221" t="s">
        <v>1586</v>
      </c>
      <c r="C186" s="5" t="s">
        <v>690</v>
      </c>
      <c r="D186" t="s">
        <v>1254</v>
      </c>
    </row>
    <row r="187" spans="1:4" ht="16" customHeight="1">
      <c r="A187" s="5" t="s">
        <v>1253</v>
      </c>
      <c r="B187" s="221" t="s">
        <v>1586</v>
      </c>
      <c r="C187" s="5" t="s">
        <v>696</v>
      </c>
      <c r="D187" t="s">
        <v>1254</v>
      </c>
    </row>
    <row r="188" spans="1:4" s="162" customFormat="1" ht="16" customHeight="1">
      <c r="A188" s="5" t="s">
        <v>1255</v>
      </c>
      <c r="B188" s="221" t="s">
        <v>1586</v>
      </c>
      <c r="C188" s="5" t="s">
        <v>790</v>
      </c>
      <c r="D188" s="162" t="s">
        <v>1256</v>
      </c>
    </row>
    <row r="189" spans="1:4" ht="16" customHeight="1">
      <c r="A189" s="7" t="s">
        <v>1257</v>
      </c>
      <c r="B189" s="221" t="s">
        <v>1586</v>
      </c>
      <c r="C189" s="5" t="s">
        <v>790</v>
      </c>
      <c r="D189" t="s">
        <v>1258</v>
      </c>
    </row>
    <row r="190" spans="1:4" ht="16" customHeight="1">
      <c r="A190" s="7" t="s">
        <v>1257</v>
      </c>
      <c r="B190" s="221" t="s">
        <v>1586</v>
      </c>
      <c r="C190" s="5" t="s">
        <v>177</v>
      </c>
      <c r="D190" t="s">
        <v>1258</v>
      </c>
    </row>
    <row r="191" spans="1:4" ht="16" customHeight="1">
      <c r="A191" s="7" t="s">
        <v>1259</v>
      </c>
      <c r="B191" s="221" t="s">
        <v>1586</v>
      </c>
      <c r="C191" s="5" t="s">
        <v>797</v>
      </c>
      <c r="D191" t="s">
        <v>315</v>
      </c>
    </row>
    <row r="192" spans="1:4" ht="16" customHeight="1">
      <c r="A192" s="7" t="s">
        <v>1259</v>
      </c>
      <c r="B192" s="221" t="s">
        <v>1586</v>
      </c>
      <c r="C192" s="5" t="s">
        <v>1752</v>
      </c>
      <c r="D192" t="s">
        <v>315</v>
      </c>
    </row>
    <row r="193" spans="1:4" s="162" customFormat="1" ht="16" customHeight="1">
      <c r="A193" s="5" t="s">
        <v>1260</v>
      </c>
      <c r="B193" s="221" t="s">
        <v>1586</v>
      </c>
      <c r="C193" s="5" t="s">
        <v>820</v>
      </c>
      <c r="D193" s="162" t="s">
        <v>313</v>
      </c>
    </row>
    <row r="194" spans="1:4" ht="16" customHeight="1">
      <c r="A194" s="5" t="s">
        <v>1260</v>
      </c>
      <c r="B194" s="221" t="s">
        <v>1586</v>
      </c>
      <c r="C194" s="5" t="s">
        <v>578</v>
      </c>
      <c r="D194" t="s">
        <v>313</v>
      </c>
    </row>
    <row r="195" spans="1:4" s="162" customFormat="1">
      <c r="A195" s="5" t="s">
        <v>1261</v>
      </c>
      <c r="B195" s="221" t="s">
        <v>1586</v>
      </c>
      <c r="C195" s="5" t="s">
        <v>690</v>
      </c>
      <c r="D195" s="162" t="s">
        <v>1262</v>
      </c>
    </row>
    <row r="196" spans="1:4">
      <c r="A196" s="5" t="s">
        <v>1263</v>
      </c>
      <c r="B196" s="221" t="s">
        <v>1586</v>
      </c>
      <c r="C196" s="5" t="s">
        <v>203</v>
      </c>
      <c r="D196" t="s">
        <v>313</v>
      </c>
    </row>
    <row r="197" spans="1:4" s="162" customFormat="1" ht="16" customHeight="1">
      <c r="A197" s="5" t="s">
        <v>1264</v>
      </c>
      <c r="B197" s="221" t="s">
        <v>1586</v>
      </c>
      <c r="C197" s="5" t="s">
        <v>127</v>
      </c>
      <c r="D197" s="383" t="s">
        <v>313</v>
      </c>
    </row>
    <row r="198" spans="1:4" ht="16" customHeight="1">
      <c r="A198" s="5" t="s">
        <v>1522</v>
      </c>
      <c r="B198" s="221" t="s">
        <v>1586</v>
      </c>
      <c r="C198" s="5" t="s">
        <v>1406</v>
      </c>
      <c r="D198" t="s">
        <v>313</v>
      </c>
    </row>
    <row r="199" spans="1:4" ht="16" customHeight="1">
      <c r="A199" s="5" t="s">
        <v>1522</v>
      </c>
      <c r="B199" s="221" t="s">
        <v>1586</v>
      </c>
      <c r="C199" s="5" t="s">
        <v>690</v>
      </c>
      <c r="D199" t="s">
        <v>313</v>
      </c>
    </row>
    <row r="200" spans="1:4" ht="16" customHeight="1">
      <c r="A200" s="5" t="s">
        <v>1522</v>
      </c>
      <c r="B200" s="221" t="s">
        <v>1586</v>
      </c>
      <c r="C200" s="5" t="s">
        <v>696</v>
      </c>
      <c r="D200" t="s">
        <v>313</v>
      </c>
    </row>
    <row r="201" spans="1:4" ht="16" customHeight="1">
      <c r="A201" s="5" t="s">
        <v>1265</v>
      </c>
      <c r="B201" s="221" t="s">
        <v>1586</v>
      </c>
      <c r="C201" s="5" t="s">
        <v>797</v>
      </c>
      <c r="D201" t="s">
        <v>313</v>
      </c>
    </row>
    <row r="202" spans="1:4" s="162" customFormat="1" ht="16" customHeight="1">
      <c r="A202" s="5" t="s">
        <v>1265</v>
      </c>
      <c r="B202" s="221" t="s">
        <v>1586</v>
      </c>
      <c r="C202" s="5" t="s">
        <v>4</v>
      </c>
      <c r="D202" s="162" t="s">
        <v>313</v>
      </c>
    </row>
    <row r="203" spans="1:4" s="162" customFormat="1" ht="16" customHeight="1">
      <c r="A203" s="5" t="s">
        <v>1265</v>
      </c>
      <c r="B203" s="221" t="s">
        <v>1586</v>
      </c>
      <c r="C203" s="5" t="s">
        <v>831</v>
      </c>
      <c r="D203" s="162" t="s">
        <v>313</v>
      </c>
    </row>
    <row r="204" spans="1:4" ht="16" customHeight="1">
      <c r="A204" s="5" t="s">
        <v>1266</v>
      </c>
      <c r="B204" s="221" t="s">
        <v>1586</v>
      </c>
      <c r="C204" s="5" t="s">
        <v>179</v>
      </c>
      <c r="D204" t="s">
        <v>313</v>
      </c>
    </row>
    <row r="205" spans="1:4" s="162" customFormat="1" ht="16" customHeight="1">
      <c r="A205" s="5" t="s">
        <v>1266</v>
      </c>
      <c r="B205" s="221" t="s">
        <v>1586</v>
      </c>
      <c r="C205" s="5" t="s">
        <v>1519</v>
      </c>
      <c r="D205" s="162" t="s">
        <v>313</v>
      </c>
    </row>
    <row r="206" spans="1:4" s="162" customFormat="1" ht="16" customHeight="1">
      <c r="A206" s="5" t="s">
        <v>1267</v>
      </c>
      <c r="B206" s="221" t="s">
        <v>1586</v>
      </c>
      <c r="C206" s="5" t="s">
        <v>690</v>
      </c>
      <c r="D206" s="162" t="s">
        <v>1268</v>
      </c>
    </row>
    <row r="207" spans="1:4" ht="16" customHeight="1">
      <c r="A207" s="5" t="s">
        <v>1267</v>
      </c>
      <c r="B207" s="221" t="s">
        <v>1586</v>
      </c>
      <c r="C207" s="5" t="s">
        <v>1293</v>
      </c>
      <c r="D207" t="s">
        <v>1268</v>
      </c>
    </row>
    <row r="208" spans="1:4" s="162" customFormat="1" ht="16" customHeight="1">
      <c r="A208" s="5" t="s">
        <v>1267</v>
      </c>
      <c r="B208" s="221" t="s">
        <v>1586</v>
      </c>
      <c r="C208" s="5" t="s">
        <v>73</v>
      </c>
      <c r="D208" s="162" t="s">
        <v>1268</v>
      </c>
    </row>
    <row r="209" spans="1:4" ht="16" customHeight="1">
      <c r="A209" s="5" t="s">
        <v>1267</v>
      </c>
      <c r="B209" s="221" t="s">
        <v>1586</v>
      </c>
      <c r="C209" s="5" t="s">
        <v>710</v>
      </c>
      <c r="D209" t="s">
        <v>1268</v>
      </c>
    </row>
    <row r="210" spans="1:4" s="162" customFormat="1" ht="16" customHeight="1">
      <c r="A210" s="5" t="s">
        <v>1269</v>
      </c>
      <c r="B210" s="221" t="s">
        <v>1586</v>
      </c>
      <c r="C210" s="5" t="s">
        <v>1293</v>
      </c>
      <c r="D210" s="162" t="s">
        <v>313</v>
      </c>
    </row>
    <row r="211" spans="1:4" s="162" customFormat="1" ht="16" customHeight="1">
      <c r="A211" s="5" t="s">
        <v>1269</v>
      </c>
      <c r="B211" s="221" t="s">
        <v>1586</v>
      </c>
      <c r="C211" s="5" t="s">
        <v>580</v>
      </c>
      <c r="D211" s="162" t="s">
        <v>313</v>
      </c>
    </row>
    <row r="212" spans="1:4" ht="16" customHeight="1">
      <c r="A212" s="7" t="s">
        <v>1270</v>
      </c>
      <c r="B212" s="221" t="s">
        <v>1586</v>
      </c>
      <c r="C212" s="5" t="s">
        <v>797</v>
      </c>
      <c r="D212" t="s">
        <v>1271</v>
      </c>
    </row>
    <row r="213" spans="1:4" ht="16" customHeight="1">
      <c r="A213" s="7" t="s">
        <v>1270</v>
      </c>
      <c r="B213" s="221" t="s">
        <v>1586</v>
      </c>
      <c r="C213" s="5" t="s">
        <v>1752</v>
      </c>
      <c r="D213" t="s">
        <v>1271</v>
      </c>
    </row>
    <row r="214" spans="1:4" s="162" customFormat="1" ht="16" customHeight="1">
      <c r="A214" s="5" t="s">
        <v>1272</v>
      </c>
      <c r="B214" s="221" t="s">
        <v>1586</v>
      </c>
      <c r="C214" s="5" t="s">
        <v>1273</v>
      </c>
      <c r="D214" s="162" t="s">
        <v>313</v>
      </c>
    </row>
    <row r="215" spans="1:4" ht="16" customHeight="1">
      <c r="A215" s="5" t="s">
        <v>1274</v>
      </c>
      <c r="B215" s="221" t="s">
        <v>1586</v>
      </c>
      <c r="C215" s="5" t="s">
        <v>222</v>
      </c>
      <c r="D215" t="s">
        <v>1275</v>
      </c>
    </row>
    <row r="216" spans="1:4" s="162" customFormat="1">
      <c r="A216" s="5" t="s">
        <v>1274</v>
      </c>
      <c r="B216" s="221" t="s">
        <v>1586</v>
      </c>
      <c r="C216" s="5" t="s">
        <v>705</v>
      </c>
      <c r="D216" s="162" t="s">
        <v>1275</v>
      </c>
    </row>
    <row r="217" spans="1:4">
      <c r="A217" s="5" t="s">
        <v>1276</v>
      </c>
      <c r="B217" s="221" t="s">
        <v>1586</v>
      </c>
      <c r="C217" s="5" t="s">
        <v>804</v>
      </c>
      <c r="D217" s="383" t="s">
        <v>313</v>
      </c>
    </row>
    <row r="218" spans="1:4">
      <c r="A218" s="5" t="s">
        <v>1276</v>
      </c>
      <c r="B218" s="221" t="s">
        <v>1586</v>
      </c>
      <c r="C218" s="5" t="s">
        <v>602</v>
      </c>
      <c r="D218" t="s">
        <v>313</v>
      </c>
    </row>
    <row r="219" spans="1:4" s="162" customFormat="1">
      <c r="A219" s="5" t="s">
        <v>1276</v>
      </c>
      <c r="B219" s="221" t="s">
        <v>1586</v>
      </c>
      <c r="C219" s="5" t="s">
        <v>180</v>
      </c>
      <c r="D219" s="162" t="s">
        <v>313</v>
      </c>
    </row>
    <row r="220" spans="1:4">
      <c r="A220" s="5" t="s">
        <v>1276</v>
      </c>
      <c r="B220" s="221" t="s">
        <v>1586</v>
      </c>
      <c r="C220" s="5" t="s">
        <v>599</v>
      </c>
      <c r="D220" t="s">
        <v>313</v>
      </c>
    </row>
    <row r="221" spans="1:4" s="162" customFormat="1">
      <c r="A221" s="5" t="s">
        <v>1277</v>
      </c>
      <c r="B221" s="221" t="s">
        <v>1586</v>
      </c>
      <c r="C221" s="5" t="s">
        <v>801</v>
      </c>
      <c r="D221" s="162" t="s">
        <v>1278</v>
      </c>
    </row>
    <row r="222" spans="1:4">
      <c r="A222" s="5" t="s">
        <v>1277</v>
      </c>
      <c r="B222" s="221" t="s">
        <v>1586</v>
      </c>
      <c r="C222" s="5" t="s">
        <v>4</v>
      </c>
      <c r="D222" t="s">
        <v>2502</v>
      </c>
    </row>
    <row r="223" spans="1:4" s="162" customFormat="1">
      <c r="A223" s="5" t="s">
        <v>1277</v>
      </c>
      <c r="B223" s="221" t="s">
        <v>1586</v>
      </c>
      <c r="C223" s="5" t="s">
        <v>647</v>
      </c>
      <c r="D223" s="162" t="s">
        <v>2502</v>
      </c>
    </row>
    <row r="224" spans="1:4">
      <c r="A224" s="7" t="s">
        <v>1279</v>
      </c>
      <c r="B224" s="221" t="s">
        <v>1586</v>
      </c>
      <c r="C224" s="5" t="s">
        <v>690</v>
      </c>
      <c r="D224" t="s">
        <v>313</v>
      </c>
    </row>
    <row r="225" spans="1:4" s="162" customFormat="1">
      <c r="A225" s="5" t="s">
        <v>1280</v>
      </c>
      <c r="B225" s="221" t="s">
        <v>1586</v>
      </c>
      <c r="C225" s="5" t="s">
        <v>797</v>
      </c>
      <c r="D225" s="162" t="s">
        <v>313</v>
      </c>
    </row>
    <row r="226" spans="1:4" s="162" customFormat="1">
      <c r="A226" s="5" t="s">
        <v>1280</v>
      </c>
      <c r="B226" s="221" t="s">
        <v>1586</v>
      </c>
      <c r="C226" s="5" t="s">
        <v>831</v>
      </c>
      <c r="D226" s="162" t="s">
        <v>313</v>
      </c>
    </row>
    <row r="227" spans="1:4" s="162" customFormat="1">
      <c r="A227" s="5" t="s">
        <v>1281</v>
      </c>
      <c r="B227" s="221" t="s">
        <v>1586</v>
      </c>
      <c r="C227" s="5" t="s">
        <v>599</v>
      </c>
      <c r="D227" s="162" t="s">
        <v>313</v>
      </c>
    </row>
    <row r="228" spans="1:4">
      <c r="A228" s="5" t="s">
        <v>1282</v>
      </c>
      <c r="B228" s="221" t="s">
        <v>1586</v>
      </c>
      <c r="C228" s="5" t="s">
        <v>804</v>
      </c>
      <c r="D228" t="s">
        <v>393</v>
      </c>
    </row>
    <row r="229" spans="1:4">
      <c r="A229" s="5" t="s">
        <v>1283</v>
      </c>
      <c r="B229" s="221" t="s">
        <v>1586</v>
      </c>
      <c r="C229" s="5" t="s">
        <v>690</v>
      </c>
      <c r="D229" t="s">
        <v>1284</v>
      </c>
    </row>
    <row r="230" spans="1:4">
      <c r="A230" s="5" t="s">
        <v>1283</v>
      </c>
      <c r="B230" s="221" t="s">
        <v>1586</v>
      </c>
      <c r="C230" s="5" t="s">
        <v>820</v>
      </c>
      <c r="D230" t="s">
        <v>1284</v>
      </c>
    </row>
    <row r="231" spans="1:4">
      <c r="A231" s="5" t="s">
        <v>1285</v>
      </c>
      <c r="B231" s="221" t="s">
        <v>1586</v>
      </c>
      <c r="C231" s="5" t="s">
        <v>749</v>
      </c>
      <c r="D231" t="s">
        <v>313</v>
      </c>
    </row>
    <row r="232" spans="1:4">
      <c r="A232" s="5" t="s">
        <v>1285</v>
      </c>
      <c r="B232" s="221" t="s">
        <v>1586</v>
      </c>
      <c r="C232" s="5" t="s">
        <v>73</v>
      </c>
      <c r="D232" t="s">
        <v>313</v>
      </c>
    </row>
    <row r="233" spans="1:4" s="162" customFormat="1">
      <c r="A233" s="5" t="s">
        <v>1285</v>
      </c>
      <c r="B233" s="221" t="s">
        <v>1586</v>
      </c>
      <c r="C233" s="5" t="s">
        <v>222</v>
      </c>
      <c r="D233" s="162" t="s">
        <v>313</v>
      </c>
    </row>
    <row r="234" spans="1:4">
      <c r="A234" s="5" t="s">
        <v>1285</v>
      </c>
      <c r="B234" s="221" t="s">
        <v>1586</v>
      </c>
      <c r="C234" s="5" t="s">
        <v>16</v>
      </c>
      <c r="D234" t="s">
        <v>313</v>
      </c>
    </row>
    <row r="235" spans="1:4" s="162" customFormat="1">
      <c r="A235" s="5" t="s">
        <v>1285</v>
      </c>
      <c r="B235" s="221" t="s">
        <v>1586</v>
      </c>
      <c r="C235" s="5" t="s">
        <v>217</v>
      </c>
      <c r="D235" s="162" t="s">
        <v>313</v>
      </c>
    </row>
    <row r="236" spans="1:4" s="162" customFormat="1">
      <c r="A236" s="5" t="s">
        <v>1285</v>
      </c>
      <c r="B236" s="221" t="s">
        <v>1586</v>
      </c>
      <c r="C236" s="5" t="s">
        <v>810</v>
      </c>
      <c r="D236" s="162" t="s">
        <v>313</v>
      </c>
    </row>
    <row r="237" spans="1:4">
      <c r="A237" s="5" t="s">
        <v>1285</v>
      </c>
      <c r="B237" s="221" t="s">
        <v>1586</v>
      </c>
      <c r="C237" s="5" t="s">
        <v>831</v>
      </c>
      <c r="D237" t="s">
        <v>313</v>
      </c>
    </row>
    <row r="238" spans="1:4" s="162" customFormat="1">
      <c r="A238" s="5" t="s">
        <v>1286</v>
      </c>
      <c r="B238" s="221" t="s">
        <v>1586</v>
      </c>
      <c r="C238" s="5" t="s">
        <v>819</v>
      </c>
      <c r="D238" s="162" t="s">
        <v>434</v>
      </c>
    </row>
    <row r="239" spans="1:4">
      <c r="A239" s="5" t="s">
        <v>1286</v>
      </c>
      <c r="B239" s="221" t="s">
        <v>1586</v>
      </c>
      <c r="C239" s="5" t="s">
        <v>1521</v>
      </c>
      <c r="D239" t="s">
        <v>434</v>
      </c>
    </row>
    <row r="240" spans="1:4" s="162" customFormat="1">
      <c r="A240" s="5" t="s">
        <v>1287</v>
      </c>
      <c r="B240" s="221" t="s">
        <v>1586</v>
      </c>
      <c r="C240" s="5" t="s">
        <v>797</v>
      </c>
      <c r="D240" s="162" t="s">
        <v>434</v>
      </c>
    </row>
    <row r="241" spans="1:4">
      <c r="A241" s="5" t="s">
        <v>1287</v>
      </c>
      <c r="B241" s="221" t="s">
        <v>1586</v>
      </c>
      <c r="C241" s="5" t="s">
        <v>203</v>
      </c>
      <c r="D241" t="s">
        <v>434</v>
      </c>
    </row>
    <row r="242" spans="1:4" s="162" customFormat="1">
      <c r="A242" s="5" t="s">
        <v>1287</v>
      </c>
      <c r="B242" s="221" t="s">
        <v>1586</v>
      </c>
      <c r="C242" s="5" t="s">
        <v>4</v>
      </c>
      <c r="D242" s="162" t="s">
        <v>434</v>
      </c>
    </row>
    <row r="243" spans="1:4">
      <c r="A243" s="5" t="s">
        <v>1288</v>
      </c>
      <c r="B243" s="221" t="s">
        <v>1586</v>
      </c>
      <c r="C243" s="5" t="s">
        <v>793</v>
      </c>
      <c r="D243" t="s">
        <v>434</v>
      </c>
    </row>
    <row r="244" spans="1:4" s="162" customFormat="1">
      <c r="A244" s="5" t="s">
        <v>1288</v>
      </c>
      <c r="B244" s="221" t="s">
        <v>1586</v>
      </c>
      <c r="C244" s="5" t="s">
        <v>803</v>
      </c>
      <c r="D244" s="162" t="s">
        <v>434</v>
      </c>
    </row>
    <row r="245" spans="1:4" s="162" customFormat="1">
      <c r="A245" s="5" t="s">
        <v>1288</v>
      </c>
      <c r="B245" s="221" t="s">
        <v>1586</v>
      </c>
      <c r="C245" s="5" t="s">
        <v>4</v>
      </c>
      <c r="D245" s="162" t="s">
        <v>434</v>
      </c>
    </row>
    <row r="246" spans="1:4">
      <c r="A246" s="5" t="s">
        <v>1289</v>
      </c>
      <c r="B246" s="221" t="s">
        <v>1586</v>
      </c>
      <c r="C246" s="5" t="s">
        <v>797</v>
      </c>
      <c r="D246" t="s">
        <v>315</v>
      </c>
    </row>
    <row r="247" spans="1:4" s="162" customFormat="1">
      <c r="A247" s="5" t="s">
        <v>1289</v>
      </c>
      <c r="B247" s="221" t="s">
        <v>1586</v>
      </c>
      <c r="C247" s="5" t="s">
        <v>831</v>
      </c>
      <c r="D247" s="162" t="s">
        <v>315</v>
      </c>
    </row>
    <row r="248" spans="1:4" s="162" customFormat="1">
      <c r="A248" s="5" t="s">
        <v>1290</v>
      </c>
      <c r="B248" s="221" t="s">
        <v>1586</v>
      </c>
      <c r="C248" s="5" t="s">
        <v>599</v>
      </c>
      <c r="D248" s="162" t="s">
        <v>313</v>
      </c>
    </row>
    <row r="249" spans="1:4">
      <c r="A249" s="5" t="s">
        <v>1291</v>
      </c>
      <c r="B249" s="221" t="s">
        <v>1586</v>
      </c>
      <c r="C249" s="5" t="s">
        <v>1748</v>
      </c>
      <c r="D249" t="s">
        <v>313</v>
      </c>
    </row>
    <row r="250" spans="1:4" s="162" customFormat="1" ht="16" customHeight="1">
      <c r="A250" s="5" t="s">
        <v>1291</v>
      </c>
      <c r="B250" s="221" t="s">
        <v>1586</v>
      </c>
      <c r="C250" s="5" t="s">
        <v>704</v>
      </c>
      <c r="D250" s="162" t="s">
        <v>313</v>
      </c>
    </row>
    <row r="251" spans="1:4" ht="16" customHeight="1">
      <c r="A251" s="5" t="s">
        <v>1292</v>
      </c>
      <c r="B251" s="221" t="s">
        <v>1586</v>
      </c>
      <c r="C251" s="5" t="s">
        <v>1293</v>
      </c>
      <c r="D251" t="s">
        <v>369</v>
      </c>
    </row>
    <row r="252" spans="1:4">
      <c r="A252" s="5" t="s">
        <v>1294</v>
      </c>
      <c r="B252" s="221" t="s">
        <v>1586</v>
      </c>
      <c r="C252" s="5" t="s">
        <v>177</v>
      </c>
      <c r="D252" t="s">
        <v>1152</v>
      </c>
    </row>
    <row r="253" spans="1:4" s="162" customFormat="1">
      <c r="A253" s="5" t="s">
        <v>1295</v>
      </c>
      <c r="B253" s="221" t="s">
        <v>1586</v>
      </c>
      <c r="C253" s="5" t="s">
        <v>797</v>
      </c>
      <c r="D253" s="162" t="s">
        <v>313</v>
      </c>
    </row>
    <row r="254" spans="1:4">
      <c r="A254" s="5" t="s">
        <v>1296</v>
      </c>
      <c r="B254" s="221" t="s">
        <v>1586</v>
      </c>
      <c r="C254" s="5" t="s">
        <v>73</v>
      </c>
      <c r="D254" t="s">
        <v>315</v>
      </c>
    </row>
    <row r="255" spans="1:4" ht="16" customHeight="1">
      <c r="A255" s="5" t="s">
        <v>1296</v>
      </c>
      <c r="B255" s="221" t="s">
        <v>1586</v>
      </c>
      <c r="C255" s="5" t="s">
        <v>177</v>
      </c>
      <c r="D255" t="s">
        <v>315</v>
      </c>
    </row>
    <row r="256" spans="1:4">
      <c r="A256" s="5" t="s">
        <v>1297</v>
      </c>
      <c r="B256" s="221" t="s">
        <v>1586</v>
      </c>
      <c r="C256" s="5" t="s">
        <v>1160</v>
      </c>
      <c r="D256" t="s">
        <v>1152</v>
      </c>
    </row>
    <row r="257" spans="1:4" ht="16" customHeight="1">
      <c r="A257" s="5" t="s">
        <v>1298</v>
      </c>
      <c r="B257" s="221" t="s">
        <v>1586</v>
      </c>
      <c r="C257" s="5" t="s">
        <v>222</v>
      </c>
      <c r="D257" t="s">
        <v>363</v>
      </c>
    </row>
    <row r="258" spans="1:4" s="162" customFormat="1" ht="16" customHeight="1">
      <c r="A258" s="5" t="s">
        <v>1299</v>
      </c>
      <c r="B258" s="221" t="s">
        <v>1586</v>
      </c>
      <c r="C258" s="5" t="s">
        <v>180</v>
      </c>
      <c r="D258" s="162" t="s">
        <v>1300</v>
      </c>
    </row>
    <row r="259" spans="1:4" ht="16" customHeight="1">
      <c r="A259" s="5" t="s">
        <v>1299</v>
      </c>
      <c r="B259" s="221" t="s">
        <v>1586</v>
      </c>
      <c r="C259" s="5" t="s">
        <v>177</v>
      </c>
      <c r="D259" t="s">
        <v>1300</v>
      </c>
    </row>
    <row r="260" spans="1:4" ht="16" customHeight="1">
      <c r="A260" s="5" t="s">
        <v>1301</v>
      </c>
      <c r="B260" s="221" t="s">
        <v>1586</v>
      </c>
      <c r="C260" s="5" t="s">
        <v>794</v>
      </c>
      <c r="D260" t="s">
        <v>1302</v>
      </c>
    </row>
    <row r="261" spans="1:4" ht="16" customHeight="1">
      <c r="A261" s="5" t="s">
        <v>1301</v>
      </c>
      <c r="B261" s="221" t="s">
        <v>1586</v>
      </c>
      <c r="C261" s="5" t="s">
        <v>803</v>
      </c>
      <c r="D261" t="s">
        <v>1302</v>
      </c>
    </row>
    <row r="262" spans="1:4" s="162" customFormat="1">
      <c r="A262" s="5" t="s">
        <v>1303</v>
      </c>
      <c r="B262" s="221" t="s">
        <v>1586</v>
      </c>
      <c r="C262" s="5" t="s">
        <v>692</v>
      </c>
      <c r="D262" s="162" t="s">
        <v>1304</v>
      </c>
    </row>
    <row r="263" spans="1:4">
      <c r="A263" s="5" t="s">
        <v>1303</v>
      </c>
      <c r="B263" s="221" t="s">
        <v>1586</v>
      </c>
      <c r="C263" s="5" t="s">
        <v>177</v>
      </c>
      <c r="D263" t="s">
        <v>1304</v>
      </c>
    </row>
    <row r="264" spans="1:4" s="162" customFormat="1">
      <c r="A264" s="5" t="s">
        <v>1305</v>
      </c>
      <c r="B264" s="221" t="s">
        <v>1586</v>
      </c>
      <c r="C264" s="5" t="s">
        <v>578</v>
      </c>
      <c r="D264" s="162" t="s">
        <v>1300</v>
      </c>
    </row>
    <row r="265" spans="1:4">
      <c r="A265" s="5" t="s">
        <v>1306</v>
      </c>
      <c r="B265" s="221" t="s">
        <v>1586</v>
      </c>
      <c r="C265" s="5" t="s">
        <v>602</v>
      </c>
      <c r="D265" t="s">
        <v>1307</v>
      </c>
    </row>
    <row r="266" spans="1:4" s="162" customFormat="1" ht="16" customHeight="1">
      <c r="A266" s="5" t="s">
        <v>1306</v>
      </c>
      <c r="B266" s="221" t="s">
        <v>1586</v>
      </c>
      <c r="C266" s="5" t="s">
        <v>813</v>
      </c>
      <c r="D266" s="162" t="s">
        <v>1307</v>
      </c>
    </row>
    <row r="267" spans="1:4" ht="16" customHeight="1">
      <c r="A267" s="5" t="s">
        <v>1308</v>
      </c>
      <c r="B267" s="221" t="s">
        <v>1586</v>
      </c>
      <c r="C267" s="5" t="s">
        <v>693</v>
      </c>
      <c r="D267" t="s">
        <v>363</v>
      </c>
    </row>
    <row r="268" spans="1:4">
      <c r="A268" s="5" t="s">
        <v>1308</v>
      </c>
      <c r="B268" s="221" t="s">
        <v>1586</v>
      </c>
      <c r="C268" s="5" t="s">
        <v>999</v>
      </c>
      <c r="D268" t="s">
        <v>363</v>
      </c>
    </row>
    <row r="269" spans="1:4" s="162" customFormat="1">
      <c r="A269" s="5" t="s">
        <v>1309</v>
      </c>
      <c r="B269" s="221" t="s">
        <v>1586</v>
      </c>
      <c r="C269" s="5" t="s">
        <v>136</v>
      </c>
      <c r="D269" s="162" t="s">
        <v>1310</v>
      </c>
    </row>
    <row r="270" spans="1:4">
      <c r="A270" s="5" t="s">
        <v>1309</v>
      </c>
      <c r="B270" s="221" t="s">
        <v>1586</v>
      </c>
      <c r="C270" s="5" t="s">
        <v>813</v>
      </c>
      <c r="D270" s="162" t="s">
        <v>1310</v>
      </c>
    </row>
    <row r="271" spans="1:4" s="162" customFormat="1">
      <c r="A271" s="5" t="s">
        <v>1311</v>
      </c>
      <c r="B271" s="221" t="s">
        <v>1586</v>
      </c>
      <c r="C271" s="5" t="s">
        <v>822</v>
      </c>
      <c r="D271" s="162" t="s">
        <v>313</v>
      </c>
    </row>
    <row r="272" spans="1:4">
      <c r="A272" s="5" t="s">
        <v>1312</v>
      </c>
      <c r="B272" s="221" t="s">
        <v>1586</v>
      </c>
      <c r="C272" s="5" t="s">
        <v>1293</v>
      </c>
      <c r="D272" t="s">
        <v>1307</v>
      </c>
    </row>
    <row r="273" spans="1:4" s="162" customFormat="1">
      <c r="A273" s="5" t="s">
        <v>1312</v>
      </c>
      <c r="B273" s="221" t="s">
        <v>1586</v>
      </c>
      <c r="C273" s="5" t="s">
        <v>704</v>
      </c>
      <c r="D273" s="162" t="s">
        <v>1307</v>
      </c>
    </row>
    <row r="274" spans="1:4">
      <c r="A274" s="5" t="s">
        <v>1313</v>
      </c>
      <c r="B274" s="221" t="s">
        <v>1586</v>
      </c>
      <c r="C274" s="5" t="s">
        <v>73</v>
      </c>
      <c r="D274" t="s">
        <v>313</v>
      </c>
    </row>
    <row r="275" spans="1:4">
      <c r="A275" s="5" t="s">
        <v>1313</v>
      </c>
      <c r="B275" s="221" t="s">
        <v>1586</v>
      </c>
      <c r="C275" s="5" t="s">
        <v>602</v>
      </c>
      <c r="D275" t="s">
        <v>313</v>
      </c>
    </row>
    <row r="276" spans="1:4" s="162" customFormat="1">
      <c r="A276" s="5" t="s">
        <v>1313</v>
      </c>
      <c r="B276" s="221" t="s">
        <v>1586</v>
      </c>
      <c r="C276" s="5" t="s">
        <v>4</v>
      </c>
      <c r="D276" s="162" t="s">
        <v>313</v>
      </c>
    </row>
    <row r="277" spans="1:4">
      <c r="A277" s="7" t="s">
        <v>1314</v>
      </c>
      <c r="B277" s="221" t="s">
        <v>1586</v>
      </c>
      <c r="C277" s="5" t="s">
        <v>1751</v>
      </c>
      <c r="D277" t="s">
        <v>358</v>
      </c>
    </row>
    <row r="278" spans="1:4" s="162" customFormat="1">
      <c r="A278" s="7" t="s">
        <v>1314</v>
      </c>
      <c r="B278" s="221" t="s">
        <v>1586</v>
      </c>
      <c r="C278" s="5" t="s">
        <v>73</v>
      </c>
      <c r="D278" s="162" t="s">
        <v>358</v>
      </c>
    </row>
    <row r="279" spans="1:4" s="162" customFormat="1" ht="17">
      <c r="A279" s="7" t="s">
        <v>1798</v>
      </c>
      <c r="B279" s="8" t="s">
        <v>45</v>
      </c>
      <c r="C279" s="101" t="s">
        <v>1606</v>
      </c>
      <c r="D279" s="10" t="s">
        <v>313</v>
      </c>
    </row>
    <row r="280" spans="1:4">
      <c r="A280" s="5" t="s">
        <v>1315</v>
      </c>
      <c r="B280" s="221" t="s">
        <v>1586</v>
      </c>
      <c r="C280" s="5" t="s">
        <v>690</v>
      </c>
      <c r="D280" t="s">
        <v>329</v>
      </c>
    </row>
    <row r="281" spans="1:4" s="162" customFormat="1">
      <c r="A281" s="5" t="s">
        <v>1315</v>
      </c>
      <c r="B281" s="221" t="s">
        <v>1586</v>
      </c>
      <c r="C281" s="5" t="s">
        <v>136</v>
      </c>
      <c r="D281" s="162" t="s">
        <v>329</v>
      </c>
    </row>
    <row r="282" spans="1:4">
      <c r="A282" s="7" t="s">
        <v>1315</v>
      </c>
      <c r="B282" s="221" t="s">
        <v>1586</v>
      </c>
      <c r="C282" s="5" t="s">
        <v>813</v>
      </c>
      <c r="D282" t="s">
        <v>329</v>
      </c>
    </row>
    <row r="283" spans="1:4">
      <c r="A283" s="5" t="s">
        <v>1315</v>
      </c>
      <c r="B283" s="221" t="s">
        <v>1586</v>
      </c>
      <c r="C283" s="5" t="s">
        <v>831</v>
      </c>
      <c r="D283" s="162" t="s">
        <v>329</v>
      </c>
    </row>
    <row r="284" spans="1:4">
      <c r="A284" s="5" t="s">
        <v>1315</v>
      </c>
      <c r="B284" s="221" t="s">
        <v>1586</v>
      </c>
      <c r="C284" s="5" t="s">
        <v>177</v>
      </c>
      <c r="D284" t="s">
        <v>329</v>
      </c>
    </row>
    <row r="285" spans="1:4" s="162" customFormat="1">
      <c r="A285" s="7" t="s">
        <v>1316</v>
      </c>
      <c r="B285" s="221" t="s">
        <v>1586</v>
      </c>
      <c r="C285" s="5" t="s">
        <v>793</v>
      </c>
      <c r="D285" s="162" t="s">
        <v>1317</v>
      </c>
    </row>
    <row r="286" spans="1:4">
      <c r="A286" s="7" t="s">
        <v>1316</v>
      </c>
      <c r="B286" s="221" t="s">
        <v>1586</v>
      </c>
      <c r="C286" s="5" t="s">
        <v>124</v>
      </c>
      <c r="D286" t="s">
        <v>1317</v>
      </c>
    </row>
    <row r="287" spans="1:4" s="162" customFormat="1">
      <c r="A287" s="7" t="s">
        <v>1316</v>
      </c>
      <c r="B287" s="221" t="s">
        <v>1586</v>
      </c>
      <c r="C287" s="5" t="s">
        <v>798</v>
      </c>
      <c r="D287" s="162" t="s">
        <v>1317</v>
      </c>
    </row>
    <row r="288" spans="1:4">
      <c r="A288" s="7" t="s">
        <v>1316</v>
      </c>
      <c r="B288" s="221" t="s">
        <v>1586</v>
      </c>
      <c r="C288" s="5" t="s">
        <v>803</v>
      </c>
      <c r="D288" t="s">
        <v>1317</v>
      </c>
    </row>
    <row r="289" spans="1:4" s="162" customFormat="1">
      <c r="A289" s="7" t="s">
        <v>1318</v>
      </c>
      <c r="B289" s="221" t="s">
        <v>1586</v>
      </c>
      <c r="C289" s="5" t="s">
        <v>1511</v>
      </c>
      <c r="D289" s="162" t="s">
        <v>313</v>
      </c>
    </row>
    <row r="290" spans="1:4" s="162" customFormat="1">
      <c r="A290" s="7" t="s">
        <v>1318</v>
      </c>
      <c r="B290" s="221" t="s">
        <v>1586</v>
      </c>
      <c r="C290" s="5" t="s">
        <v>999</v>
      </c>
      <c r="D290" s="162" t="s">
        <v>313</v>
      </c>
    </row>
    <row r="291" spans="1:4" s="162" customFormat="1">
      <c r="A291" s="5" t="s">
        <v>1319</v>
      </c>
      <c r="B291" s="221" t="s">
        <v>1586</v>
      </c>
      <c r="C291" s="5" t="s">
        <v>180</v>
      </c>
      <c r="D291" s="162" t="s">
        <v>1320</v>
      </c>
    </row>
    <row r="292" spans="1:4">
      <c r="A292" s="5" t="s">
        <v>1319</v>
      </c>
      <c r="B292" s="221" t="s">
        <v>1586</v>
      </c>
      <c r="C292" s="5" t="s">
        <v>836</v>
      </c>
      <c r="D292" t="s">
        <v>1320</v>
      </c>
    </row>
    <row r="293" spans="1:4" s="162" customFormat="1">
      <c r="A293" s="5" t="s">
        <v>1321</v>
      </c>
      <c r="B293" s="221" t="s">
        <v>1586</v>
      </c>
      <c r="C293" s="5" t="s">
        <v>203</v>
      </c>
      <c r="D293" s="162" t="s">
        <v>1322</v>
      </c>
    </row>
    <row r="294" spans="1:4">
      <c r="A294" s="5" t="s">
        <v>1321</v>
      </c>
      <c r="B294" s="221" t="s">
        <v>1586</v>
      </c>
      <c r="C294" s="5" t="s">
        <v>599</v>
      </c>
      <c r="D294" t="s">
        <v>1322</v>
      </c>
    </row>
    <row r="295" spans="1:4" s="162" customFormat="1">
      <c r="A295" s="5" t="s">
        <v>1321</v>
      </c>
      <c r="B295" s="221" t="s">
        <v>1586</v>
      </c>
      <c r="C295" s="5" t="s">
        <v>127</v>
      </c>
      <c r="D295" s="162" t="s">
        <v>1322</v>
      </c>
    </row>
    <row r="296" spans="1:4">
      <c r="A296" s="5" t="s">
        <v>1323</v>
      </c>
      <c r="B296" s="221" t="s">
        <v>1586</v>
      </c>
      <c r="C296" s="5" t="s">
        <v>793</v>
      </c>
      <c r="D296" t="s">
        <v>1324</v>
      </c>
    </row>
    <row r="297" spans="1:4" s="162" customFormat="1">
      <c r="A297" s="5" t="s">
        <v>1323</v>
      </c>
      <c r="B297" s="221" t="s">
        <v>1586</v>
      </c>
      <c r="C297" s="5" t="s">
        <v>73</v>
      </c>
      <c r="D297" s="162" t="s">
        <v>1324</v>
      </c>
    </row>
    <row r="298" spans="1:4" s="162" customFormat="1">
      <c r="A298" s="5" t="s">
        <v>1323</v>
      </c>
      <c r="B298" s="221" t="s">
        <v>1586</v>
      </c>
      <c r="C298" s="5" t="s">
        <v>714</v>
      </c>
      <c r="D298" s="162" t="s">
        <v>1324</v>
      </c>
    </row>
    <row r="299" spans="1:4">
      <c r="A299" s="5" t="s">
        <v>1325</v>
      </c>
      <c r="B299" s="221" t="s">
        <v>1586</v>
      </c>
      <c r="C299" s="5" t="s">
        <v>180</v>
      </c>
      <c r="D299" t="s">
        <v>313</v>
      </c>
    </row>
    <row r="300" spans="1:4" s="162" customFormat="1">
      <c r="A300" s="5" t="s">
        <v>1325</v>
      </c>
      <c r="B300" s="221" t="s">
        <v>1586</v>
      </c>
      <c r="C300" s="5" t="s">
        <v>177</v>
      </c>
      <c r="D300" s="162" t="s">
        <v>313</v>
      </c>
    </row>
    <row r="301" spans="1:4" s="162" customFormat="1">
      <c r="A301" s="5" t="s">
        <v>1326</v>
      </c>
      <c r="B301" s="221" t="s">
        <v>1586</v>
      </c>
      <c r="C301" s="5" t="s">
        <v>203</v>
      </c>
      <c r="D301" s="162" t="s">
        <v>313</v>
      </c>
    </row>
    <row r="302" spans="1:4">
      <c r="A302" s="5" t="s">
        <v>1326</v>
      </c>
      <c r="B302" s="221" t="s">
        <v>1586</v>
      </c>
      <c r="C302" s="5" t="s">
        <v>180</v>
      </c>
      <c r="D302" t="s">
        <v>313</v>
      </c>
    </row>
    <row r="303" spans="1:4" s="162" customFormat="1">
      <c r="A303" s="5" t="s">
        <v>1326</v>
      </c>
      <c r="B303" s="221" t="s">
        <v>1586</v>
      </c>
      <c r="C303" s="5" t="s">
        <v>177</v>
      </c>
      <c r="D303" s="162" t="s">
        <v>313</v>
      </c>
    </row>
    <row r="304" spans="1:4">
      <c r="A304" s="5" t="s">
        <v>1327</v>
      </c>
      <c r="B304" s="221" t="s">
        <v>1586</v>
      </c>
      <c r="C304" s="5" t="s">
        <v>690</v>
      </c>
      <c r="D304" t="s">
        <v>1328</v>
      </c>
    </row>
    <row r="305" spans="1:4" s="162" customFormat="1">
      <c r="A305" s="5" t="s">
        <v>1329</v>
      </c>
      <c r="B305" s="221" t="s">
        <v>1586</v>
      </c>
      <c r="C305" s="5" t="s">
        <v>793</v>
      </c>
      <c r="D305" s="162" t="s">
        <v>1330</v>
      </c>
    </row>
    <row r="306" spans="1:4" s="162" customFormat="1">
      <c r="A306" s="5" t="s">
        <v>1329</v>
      </c>
      <c r="B306" s="221" t="s">
        <v>1586</v>
      </c>
      <c r="C306" s="5" t="s">
        <v>803</v>
      </c>
      <c r="D306" s="162" t="s">
        <v>1330</v>
      </c>
    </row>
    <row r="307" spans="1:4">
      <c r="A307" s="5" t="s">
        <v>1331</v>
      </c>
      <c r="B307" s="221" t="s">
        <v>1586</v>
      </c>
      <c r="C307" s="5" t="s">
        <v>578</v>
      </c>
      <c r="D307" t="s">
        <v>1332</v>
      </c>
    </row>
    <row r="308" spans="1:4">
      <c r="A308" s="5" t="s">
        <v>1331</v>
      </c>
      <c r="B308" s="221" t="s">
        <v>1586</v>
      </c>
      <c r="C308" s="5" t="s">
        <v>177</v>
      </c>
      <c r="D308" t="s">
        <v>1332</v>
      </c>
    </row>
    <row r="309" spans="1:4">
      <c r="A309" s="5" t="s">
        <v>1333</v>
      </c>
      <c r="B309" s="221" t="s">
        <v>1586</v>
      </c>
      <c r="C309" s="5" t="s">
        <v>1751</v>
      </c>
      <c r="D309" t="s">
        <v>313</v>
      </c>
    </row>
    <row r="310" spans="1:4">
      <c r="A310" s="5" t="s">
        <v>1333</v>
      </c>
      <c r="B310" s="221" t="s">
        <v>1586</v>
      </c>
      <c r="C310" s="5" t="s">
        <v>578</v>
      </c>
      <c r="D310" t="s">
        <v>313</v>
      </c>
    </row>
    <row r="311" spans="1:4" s="162" customFormat="1">
      <c r="A311" s="5" t="s">
        <v>1334</v>
      </c>
      <c r="B311" s="221" t="s">
        <v>1586</v>
      </c>
      <c r="C311" s="5" t="s">
        <v>73</v>
      </c>
      <c r="D311" s="162" t="s">
        <v>1328</v>
      </c>
    </row>
    <row r="312" spans="1:4">
      <c r="A312" s="5" t="s">
        <v>1334</v>
      </c>
      <c r="B312" s="221" t="s">
        <v>1586</v>
      </c>
      <c r="C312" s="5" t="s">
        <v>830</v>
      </c>
      <c r="D312" t="s">
        <v>1328</v>
      </c>
    </row>
    <row r="313" spans="1:4" s="162" customFormat="1">
      <c r="A313" s="5" t="s">
        <v>1336</v>
      </c>
      <c r="B313" s="221" t="s">
        <v>1586</v>
      </c>
      <c r="C313" s="5" t="s">
        <v>124</v>
      </c>
      <c r="D313" s="162" t="s">
        <v>339</v>
      </c>
    </row>
    <row r="314" spans="1:4">
      <c r="A314" s="5" t="s">
        <v>1336</v>
      </c>
      <c r="B314" s="221" t="s">
        <v>1586</v>
      </c>
      <c r="C314" s="5" t="s">
        <v>16</v>
      </c>
      <c r="D314" t="s">
        <v>339</v>
      </c>
    </row>
    <row r="315" spans="1:4" s="162" customFormat="1">
      <c r="A315" s="5" t="s">
        <v>1337</v>
      </c>
      <c r="B315" s="221" t="s">
        <v>1586</v>
      </c>
      <c r="C315" s="5" t="s">
        <v>749</v>
      </c>
      <c r="D315" s="162" t="s">
        <v>1338</v>
      </c>
    </row>
    <row r="316" spans="1:4">
      <c r="A316" s="5" t="s">
        <v>1337</v>
      </c>
      <c r="B316" s="221" t="s">
        <v>1586</v>
      </c>
      <c r="C316" s="5" t="s">
        <v>793</v>
      </c>
      <c r="D316" t="s">
        <v>1338</v>
      </c>
    </row>
    <row r="317" spans="1:4" s="162" customFormat="1">
      <c r="A317" s="5" t="s">
        <v>1337</v>
      </c>
      <c r="B317" s="221" t="s">
        <v>1586</v>
      </c>
      <c r="C317" s="5" t="s">
        <v>16</v>
      </c>
      <c r="D317" s="162" t="s">
        <v>1338</v>
      </c>
    </row>
    <row r="318" spans="1:4">
      <c r="A318" s="5" t="s">
        <v>1337</v>
      </c>
      <c r="B318" s="221" t="s">
        <v>1586</v>
      </c>
      <c r="C318" s="5" t="s">
        <v>219</v>
      </c>
      <c r="D318" t="s">
        <v>1338</v>
      </c>
    </row>
    <row r="319" spans="1:4" s="162" customFormat="1">
      <c r="A319" s="5" t="s">
        <v>1337</v>
      </c>
      <c r="B319" s="221" t="s">
        <v>1586</v>
      </c>
      <c r="C319" s="5" t="s">
        <v>4</v>
      </c>
      <c r="D319" s="162" t="s">
        <v>1338</v>
      </c>
    </row>
    <row r="320" spans="1:4" s="162" customFormat="1">
      <c r="A320" s="5" t="s">
        <v>1339</v>
      </c>
      <c r="B320" s="221" t="s">
        <v>1586</v>
      </c>
      <c r="C320" s="5" t="s">
        <v>203</v>
      </c>
      <c r="D320" s="162" t="s">
        <v>1340</v>
      </c>
    </row>
    <row r="321" spans="1:4">
      <c r="A321" s="5" t="s">
        <v>1339</v>
      </c>
      <c r="B321" s="221" t="s">
        <v>1586</v>
      </c>
      <c r="C321" s="5" t="s">
        <v>602</v>
      </c>
      <c r="D321" t="s">
        <v>1340</v>
      </c>
    </row>
    <row r="322" spans="1:4" s="162" customFormat="1">
      <c r="A322" s="5" t="s">
        <v>1339</v>
      </c>
      <c r="B322" s="221" t="s">
        <v>1586</v>
      </c>
      <c r="C322" s="5" t="s">
        <v>4</v>
      </c>
      <c r="D322" s="162" t="s">
        <v>1340</v>
      </c>
    </row>
    <row r="323" spans="1:4">
      <c r="A323" s="5" t="s">
        <v>1341</v>
      </c>
      <c r="B323" s="221" t="s">
        <v>1586</v>
      </c>
      <c r="C323" s="5" t="s">
        <v>1514</v>
      </c>
      <c r="D323" t="s">
        <v>1342</v>
      </c>
    </row>
    <row r="324" spans="1:4" s="162" customFormat="1">
      <c r="A324" s="5" t="s">
        <v>1341</v>
      </c>
      <c r="B324" s="221" t="s">
        <v>1586</v>
      </c>
      <c r="C324" s="5" t="s">
        <v>690</v>
      </c>
      <c r="D324" s="162" t="s">
        <v>1342</v>
      </c>
    </row>
    <row r="325" spans="1:4" s="162" customFormat="1">
      <c r="A325" s="5" t="s">
        <v>1341</v>
      </c>
      <c r="B325" s="221" t="s">
        <v>1586</v>
      </c>
      <c r="C325" s="5" t="s">
        <v>177</v>
      </c>
      <c r="D325" s="162" t="s">
        <v>1342</v>
      </c>
    </row>
    <row r="326" spans="1:4">
      <c r="A326" s="5" t="s">
        <v>1524</v>
      </c>
      <c r="B326" s="221" t="s">
        <v>1586</v>
      </c>
      <c r="C326" s="5" t="s">
        <v>73</v>
      </c>
      <c r="D326" t="s">
        <v>313</v>
      </c>
    </row>
    <row r="327" spans="1:4" s="162" customFormat="1">
      <c r="A327" s="5" t="s">
        <v>1524</v>
      </c>
      <c r="B327" s="221" t="s">
        <v>1586</v>
      </c>
      <c r="C327" s="5" t="s">
        <v>804</v>
      </c>
      <c r="D327" s="162" t="s">
        <v>313</v>
      </c>
    </row>
    <row r="328" spans="1:4" s="162" customFormat="1">
      <c r="A328" s="5" t="s">
        <v>1525</v>
      </c>
      <c r="B328" s="221" t="s">
        <v>1586</v>
      </c>
      <c r="C328" s="5" t="s">
        <v>73</v>
      </c>
      <c r="D328" s="162" t="s">
        <v>313</v>
      </c>
    </row>
    <row r="329" spans="1:4">
      <c r="A329" s="5" t="s">
        <v>1523</v>
      </c>
      <c r="B329" s="221" t="s">
        <v>1586</v>
      </c>
      <c r="C329" s="5" t="s">
        <v>769</v>
      </c>
      <c r="D329" t="s">
        <v>1351</v>
      </c>
    </row>
    <row r="330" spans="1:4" s="162" customFormat="1">
      <c r="A330" s="5" t="s">
        <v>1523</v>
      </c>
      <c r="B330" s="221" t="s">
        <v>1586</v>
      </c>
      <c r="C330" s="5" t="s">
        <v>820</v>
      </c>
      <c r="D330" s="162" t="s">
        <v>1351</v>
      </c>
    </row>
    <row r="331" spans="1:4">
      <c r="A331" s="5" t="s">
        <v>2390</v>
      </c>
      <c r="B331" s="221" t="s">
        <v>1586</v>
      </c>
      <c r="C331" s="5" t="s">
        <v>999</v>
      </c>
      <c r="D331" t="s">
        <v>1343</v>
      </c>
    </row>
    <row r="332" spans="1:4">
      <c r="A332" s="5" t="s">
        <v>2390</v>
      </c>
      <c r="B332" s="221" t="s">
        <v>1586</v>
      </c>
      <c r="C332" s="5" t="s">
        <v>177</v>
      </c>
      <c r="D332" t="s">
        <v>1343</v>
      </c>
    </row>
    <row r="333" spans="1:4" s="162" customFormat="1">
      <c r="A333" s="5" t="s">
        <v>1344</v>
      </c>
      <c r="B333" s="221" t="s">
        <v>1586</v>
      </c>
      <c r="C333" s="5" t="s">
        <v>222</v>
      </c>
      <c r="D333" s="162" t="s">
        <v>363</v>
      </c>
    </row>
    <row r="334" spans="1:4">
      <c r="A334" s="5" t="s">
        <v>1345</v>
      </c>
      <c r="B334" s="221" t="s">
        <v>1586</v>
      </c>
      <c r="C334" s="5" t="s">
        <v>774</v>
      </c>
      <c r="D334" t="s">
        <v>1346</v>
      </c>
    </row>
    <row r="335" spans="1:4" s="162" customFormat="1">
      <c r="A335" s="5" t="s">
        <v>1345</v>
      </c>
      <c r="B335" s="221" t="s">
        <v>1586</v>
      </c>
      <c r="C335" s="5" t="s">
        <v>690</v>
      </c>
      <c r="D335" s="162" t="s">
        <v>1346</v>
      </c>
    </row>
    <row r="336" spans="1:4">
      <c r="A336" s="5" t="s">
        <v>1345</v>
      </c>
      <c r="B336" s="221" t="s">
        <v>1586</v>
      </c>
      <c r="C336" s="5" t="s">
        <v>749</v>
      </c>
      <c r="D336" t="s">
        <v>1346</v>
      </c>
    </row>
    <row r="337" spans="1:4">
      <c r="A337" s="5" t="s">
        <v>1345</v>
      </c>
      <c r="B337" s="221" t="s">
        <v>1586</v>
      </c>
      <c r="C337" s="5" t="s">
        <v>1516</v>
      </c>
      <c r="D337" t="s">
        <v>1346</v>
      </c>
    </row>
    <row r="338" spans="1:4" s="162" customFormat="1">
      <c r="A338" s="5" t="s">
        <v>1345</v>
      </c>
      <c r="B338" s="221" t="s">
        <v>1586</v>
      </c>
      <c r="C338" s="5" t="s">
        <v>180</v>
      </c>
      <c r="D338" s="162" t="s">
        <v>1346</v>
      </c>
    </row>
    <row r="339" spans="1:4" s="162" customFormat="1">
      <c r="A339" s="5" t="s">
        <v>1345</v>
      </c>
      <c r="B339" s="221" t="s">
        <v>1586</v>
      </c>
      <c r="C339" s="5" t="s">
        <v>1747</v>
      </c>
      <c r="D339" s="162" t="s">
        <v>1346</v>
      </c>
    </row>
    <row r="340" spans="1:4">
      <c r="A340" s="5" t="s">
        <v>1345</v>
      </c>
      <c r="B340" s="221" t="s">
        <v>1586</v>
      </c>
      <c r="C340" s="5" t="s">
        <v>705</v>
      </c>
      <c r="D340" s="162" t="s">
        <v>1346</v>
      </c>
    </row>
    <row r="341" spans="1:4" s="162" customFormat="1">
      <c r="A341" s="5" t="s">
        <v>1347</v>
      </c>
      <c r="B341" s="221" t="s">
        <v>1586</v>
      </c>
      <c r="C341" s="5" t="s">
        <v>685</v>
      </c>
      <c r="D341" s="162" t="s">
        <v>354</v>
      </c>
    </row>
    <row r="342" spans="1:4">
      <c r="A342" s="5" t="s">
        <v>1347</v>
      </c>
      <c r="B342" s="221" t="s">
        <v>1586</v>
      </c>
      <c r="C342" s="5" t="s">
        <v>180</v>
      </c>
      <c r="D342" s="162" t="s">
        <v>354</v>
      </c>
    </row>
    <row r="343" spans="1:4" s="162" customFormat="1">
      <c r="A343" s="5" t="s">
        <v>1348</v>
      </c>
      <c r="B343" s="221" t="s">
        <v>1586</v>
      </c>
      <c r="C343" s="5" t="s">
        <v>749</v>
      </c>
      <c r="D343" s="10" t="s">
        <v>1349</v>
      </c>
    </row>
    <row r="344" spans="1:4">
      <c r="A344" s="5" t="s">
        <v>1348</v>
      </c>
      <c r="B344" s="221" t="s">
        <v>1586</v>
      </c>
      <c r="C344" s="5" t="s">
        <v>793</v>
      </c>
      <c r="D344" s="10" t="s">
        <v>1349</v>
      </c>
    </row>
    <row r="345" spans="1:4" s="162" customFormat="1">
      <c r="A345" s="5" t="s">
        <v>1348</v>
      </c>
      <c r="B345" s="221" t="s">
        <v>1586</v>
      </c>
      <c r="C345" s="5" t="s">
        <v>73</v>
      </c>
      <c r="D345" s="10" t="s">
        <v>1349</v>
      </c>
    </row>
    <row r="346" spans="1:4">
      <c r="A346" s="5" t="s">
        <v>1348</v>
      </c>
      <c r="B346" s="221" t="s">
        <v>1586</v>
      </c>
      <c r="C346" s="5" t="s">
        <v>714</v>
      </c>
      <c r="D346" s="10" t="s">
        <v>1349</v>
      </c>
    </row>
    <row r="347" spans="1:4" s="162" customFormat="1">
      <c r="A347" s="5" t="s">
        <v>1350</v>
      </c>
      <c r="B347" s="221" t="s">
        <v>1586</v>
      </c>
      <c r="C347" s="5" t="s">
        <v>16</v>
      </c>
      <c r="D347" s="10" t="s">
        <v>1146</v>
      </c>
    </row>
    <row r="348" spans="1:4" s="162" customFormat="1">
      <c r="A348" s="5" t="s">
        <v>1350</v>
      </c>
      <c r="B348" s="221" t="s">
        <v>1586</v>
      </c>
      <c r="C348" s="5" t="s">
        <v>602</v>
      </c>
      <c r="D348" s="10" t="s">
        <v>1146</v>
      </c>
    </row>
    <row r="349" spans="1:4" s="162" customFormat="1">
      <c r="A349" s="7" t="s">
        <v>1352</v>
      </c>
      <c r="B349" s="221" t="s">
        <v>1586</v>
      </c>
      <c r="C349" s="5" t="s">
        <v>690</v>
      </c>
      <c r="D349" s="162" t="s">
        <v>1353</v>
      </c>
    </row>
    <row r="350" spans="1:4">
      <c r="A350" s="7" t="s">
        <v>1352</v>
      </c>
      <c r="B350" s="221" t="s">
        <v>1586</v>
      </c>
      <c r="C350" s="5" t="s">
        <v>264</v>
      </c>
      <c r="D350" s="162" t="s">
        <v>1353</v>
      </c>
    </row>
    <row r="351" spans="1:4" s="162" customFormat="1">
      <c r="A351" s="7" t="s">
        <v>1352</v>
      </c>
      <c r="B351" s="221" t="s">
        <v>1586</v>
      </c>
      <c r="C351" s="5" t="s">
        <v>602</v>
      </c>
      <c r="D351" s="162" t="s">
        <v>1353</v>
      </c>
    </row>
    <row r="352" spans="1:4">
      <c r="A352" s="5" t="s">
        <v>1354</v>
      </c>
      <c r="B352" s="221" t="s">
        <v>1586</v>
      </c>
      <c r="C352" s="5" t="s">
        <v>693</v>
      </c>
      <c r="D352" t="s">
        <v>1355</v>
      </c>
    </row>
    <row r="353" spans="1:4" s="162" customFormat="1">
      <c r="A353" s="5" t="s">
        <v>1356</v>
      </c>
      <c r="B353" s="221" t="s">
        <v>1586</v>
      </c>
      <c r="C353" s="5" t="s">
        <v>1750</v>
      </c>
      <c r="D353" s="162" t="s">
        <v>1357</v>
      </c>
    </row>
    <row r="354" spans="1:4" s="162" customFormat="1">
      <c r="A354" s="5" t="s">
        <v>1356</v>
      </c>
      <c r="B354" s="221" t="s">
        <v>1586</v>
      </c>
      <c r="C354" s="5" t="s">
        <v>219</v>
      </c>
      <c r="D354" s="162" t="s">
        <v>1357</v>
      </c>
    </row>
    <row r="355" spans="1:4">
      <c r="A355" s="5" t="s">
        <v>1358</v>
      </c>
      <c r="B355" s="221" t="s">
        <v>1586</v>
      </c>
      <c r="C355" s="5" t="s">
        <v>228</v>
      </c>
      <c r="D355" t="s">
        <v>313</v>
      </c>
    </row>
    <row r="356" spans="1:4">
      <c r="A356" s="5" t="s">
        <v>1359</v>
      </c>
      <c r="B356" s="221" t="s">
        <v>1586</v>
      </c>
      <c r="C356" s="5" t="s">
        <v>160</v>
      </c>
      <c r="D356" t="s">
        <v>1360</v>
      </c>
    </row>
    <row r="357" spans="1:4" s="162" customFormat="1">
      <c r="A357" s="5" t="s">
        <v>1361</v>
      </c>
      <c r="B357" s="221" t="s">
        <v>1586</v>
      </c>
      <c r="C357" s="5" t="s">
        <v>73</v>
      </c>
      <c r="D357" s="383" t="s">
        <v>1362</v>
      </c>
    </row>
    <row r="358" spans="1:4">
      <c r="A358" s="5" t="s">
        <v>1361</v>
      </c>
      <c r="B358" s="221" t="s">
        <v>1586</v>
      </c>
      <c r="C358" s="5" t="s">
        <v>4</v>
      </c>
      <c r="D358" t="s">
        <v>1362</v>
      </c>
    </row>
    <row r="359" spans="1:4">
      <c r="A359" s="5" t="s">
        <v>1363</v>
      </c>
      <c r="B359" s="221" t="s">
        <v>1586</v>
      </c>
      <c r="C359" s="5" t="s">
        <v>228</v>
      </c>
      <c r="D359" t="s">
        <v>313</v>
      </c>
    </row>
    <row r="360" spans="1:4">
      <c r="A360" s="5" t="s">
        <v>1363</v>
      </c>
      <c r="B360" s="221" t="s">
        <v>1586</v>
      </c>
      <c r="C360" s="5" t="s">
        <v>816</v>
      </c>
      <c r="D360" t="s">
        <v>313</v>
      </c>
    </row>
    <row r="361" spans="1:4" s="162" customFormat="1">
      <c r="A361" s="5" t="s">
        <v>1364</v>
      </c>
      <c r="B361" s="221" t="s">
        <v>1586</v>
      </c>
      <c r="C361" s="5" t="s">
        <v>749</v>
      </c>
      <c r="D361" s="162" t="s">
        <v>313</v>
      </c>
    </row>
    <row r="362" spans="1:4">
      <c r="A362" s="5" t="s">
        <v>1365</v>
      </c>
      <c r="B362" s="221" t="s">
        <v>1586</v>
      </c>
      <c r="C362" s="5" t="s">
        <v>690</v>
      </c>
      <c r="D362" t="s">
        <v>354</v>
      </c>
    </row>
    <row r="363" spans="1:4" s="162" customFormat="1">
      <c r="A363" s="5" t="s">
        <v>1365</v>
      </c>
      <c r="B363" s="221" t="s">
        <v>1586</v>
      </c>
      <c r="C363" s="5" t="s">
        <v>599</v>
      </c>
      <c r="D363" s="162" t="s">
        <v>354</v>
      </c>
    </row>
    <row r="364" spans="1:4">
      <c r="A364" s="5" t="s">
        <v>1366</v>
      </c>
      <c r="B364" s="221" t="s">
        <v>1586</v>
      </c>
      <c r="C364" s="5" t="s">
        <v>699</v>
      </c>
      <c r="D364" t="s">
        <v>313</v>
      </c>
    </row>
    <row r="365" spans="1:4">
      <c r="A365" s="5" t="s">
        <v>1367</v>
      </c>
      <c r="B365" s="221" t="s">
        <v>1586</v>
      </c>
      <c r="C365" s="5" t="s">
        <v>1293</v>
      </c>
      <c r="D365" t="s">
        <v>313</v>
      </c>
    </row>
    <row r="366" spans="1:4" s="162" customFormat="1">
      <c r="A366" s="5" t="s">
        <v>1367</v>
      </c>
      <c r="B366" s="221" t="s">
        <v>1586</v>
      </c>
      <c r="C366" s="5" t="s">
        <v>704</v>
      </c>
      <c r="D366" s="162" t="s">
        <v>313</v>
      </c>
    </row>
    <row r="367" spans="1:4">
      <c r="A367" s="5" t="s">
        <v>1368</v>
      </c>
      <c r="B367" s="221" t="s">
        <v>1586</v>
      </c>
      <c r="C367" s="5" t="s">
        <v>73</v>
      </c>
      <c r="D367" t="s">
        <v>313</v>
      </c>
    </row>
    <row r="368" spans="1:4">
      <c r="A368" s="5" t="s">
        <v>1368</v>
      </c>
      <c r="B368" s="221" t="s">
        <v>1586</v>
      </c>
      <c r="C368" s="5" t="s">
        <v>217</v>
      </c>
      <c r="D368" s="383" t="s">
        <v>313</v>
      </c>
    </row>
    <row r="369" spans="1:4" s="162" customFormat="1">
      <c r="A369" s="5" t="s">
        <v>1369</v>
      </c>
      <c r="B369" s="221" t="s">
        <v>1586</v>
      </c>
      <c r="C369" s="5" t="s">
        <v>706</v>
      </c>
      <c r="D369" s="162" t="s">
        <v>1370</v>
      </c>
    </row>
    <row r="370" spans="1:4">
      <c r="A370" s="5" t="s">
        <v>1369</v>
      </c>
      <c r="B370" s="221" t="s">
        <v>1586</v>
      </c>
      <c r="C370" s="5" t="s">
        <v>124</v>
      </c>
      <c r="D370" t="s">
        <v>1370</v>
      </c>
    </row>
    <row r="371" spans="1:4" s="162" customFormat="1">
      <c r="A371" s="5" t="s">
        <v>1369</v>
      </c>
      <c r="B371" s="221" t="s">
        <v>1586</v>
      </c>
      <c r="C371" s="5" t="s">
        <v>16</v>
      </c>
      <c r="D371" s="162" t="s">
        <v>1370</v>
      </c>
    </row>
    <row r="372" spans="1:4">
      <c r="A372" s="5" t="s">
        <v>1371</v>
      </c>
      <c r="B372" s="221" t="s">
        <v>1586</v>
      </c>
      <c r="C372" s="5" t="s">
        <v>690</v>
      </c>
      <c r="D372" t="s">
        <v>1370</v>
      </c>
    </row>
    <row r="373" spans="1:4" s="162" customFormat="1">
      <c r="A373" s="5" t="s">
        <v>1371</v>
      </c>
      <c r="B373" s="221" t="s">
        <v>1586</v>
      </c>
      <c r="C373" s="5" t="s">
        <v>602</v>
      </c>
      <c r="D373" s="162" t="s">
        <v>1370</v>
      </c>
    </row>
    <row r="374" spans="1:4" s="162" customFormat="1">
      <c r="A374" s="5" t="s">
        <v>1371</v>
      </c>
      <c r="B374" s="221" t="s">
        <v>1586</v>
      </c>
      <c r="C374" s="5" t="s">
        <v>127</v>
      </c>
      <c r="D374" s="162" t="s">
        <v>1370</v>
      </c>
    </row>
    <row r="375" spans="1:4">
      <c r="A375" s="5" t="s">
        <v>1372</v>
      </c>
      <c r="B375" s="221" t="s">
        <v>1586</v>
      </c>
      <c r="C375" s="5" t="s">
        <v>880</v>
      </c>
      <c r="D375" t="s">
        <v>1330</v>
      </c>
    </row>
    <row r="376" spans="1:4" s="162" customFormat="1">
      <c r="A376" s="5" t="s">
        <v>1373</v>
      </c>
      <c r="B376" s="221" t="s">
        <v>1586</v>
      </c>
      <c r="C376" s="5" t="s">
        <v>180</v>
      </c>
      <c r="D376" s="162" t="s">
        <v>315</v>
      </c>
    </row>
    <row r="377" spans="1:4" s="162" customFormat="1">
      <c r="A377" s="5" t="s">
        <v>1373</v>
      </c>
      <c r="B377" s="221" t="s">
        <v>1586</v>
      </c>
      <c r="C377" s="5" t="s">
        <v>4</v>
      </c>
      <c r="D377" s="162" t="s">
        <v>315</v>
      </c>
    </row>
    <row r="378" spans="1:4">
      <c r="A378" s="5" t="s">
        <v>1374</v>
      </c>
      <c r="B378" s="221" t="s">
        <v>1586</v>
      </c>
      <c r="C378" s="5" t="s">
        <v>228</v>
      </c>
      <c r="D378" t="s">
        <v>1370</v>
      </c>
    </row>
    <row r="379" spans="1:4">
      <c r="A379" s="5" t="s">
        <v>1374</v>
      </c>
      <c r="B379" s="221" t="s">
        <v>1586</v>
      </c>
      <c r="C379" s="5" t="s">
        <v>816</v>
      </c>
      <c r="D379" t="s">
        <v>1370</v>
      </c>
    </row>
    <row r="380" spans="1:4" s="162" customFormat="1">
      <c r="A380" s="5" t="s">
        <v>1375</v>
      </c>
      <c r="B380" s="221" t="s">
        <v>1586</v>
      </c>
      <c r="C380" s="5" t="s">
        <v>1512</v>
      </c>
      <c r="D380" s="162" t="s">
        <v>1330</v>
      </c>
    </row>
    <row r="381" spans="1:4">
      <c r="A381" s="5" t="s">
        <v>1375</v>
      </c>
      <c r="B381" s="221" t="s">
        <v>1586</v>
      </c>
      <c r="C381" s="5" t="s">
        <v>690</v>
      </c>
      <c r="D381" t="s">
        <v>1330</v>
      </c>
    </row>
    <row r="382" spans="1:4" s="162" customFormat="1">
      <c r="A382" s="7" t="s">
        <v>1376</v>
      </c>
      <c r="B382" s="221" t="s">
        <v>1586</v>
      </c>
      <c r="C382" s="5" t="s">
        <v>793</v>
      </c>
      <c r="D382" s="162" t="s">
        <v>1377</v>
      </c>
    </row>
    <row r="383" spans="1:4">
      <c r="A383" s="7" t="s">
        <v>1376</v>
      </c>
      <c r="B383" s="221" t="s">
        <v>1586</v>
      </c>
      <c r="C383" s="5" t="s">
        <v>813</v>
      </c>
      <c r="D383" t="s">
        <v>1377</v>
      </c>
    </row>
    <row r="384" spans="1:4" s="162" customFormat="1">
      <c r="A384" s="7" t="s">
        <v>1376</v>
      </c>
      <c r="B384" s="221" t="s">
        <v>1586</v>
      </c>
      <c r="C384" s="5" t="s">
        <v>714</v>
      </c>
      <c r="D384" s="162" t="s">
        <v>1377</v>
      </c>
    </row>
    <row r="385" spans="1:4">
      <c r="A385" s="5" t="s">
        <v>1378</v>
      </c>
      <c r="B385" s="221" t="s">
        <v>1586</v>
      </c>
      <c r="C385" s="5" t="s">
        <v>693</v>
      </c>
      <c r="D385" t="s">
        <v>1379</v>
      </c>
    </row>
    <row r="386" spans="1:4" s="162" customFormat="1">
      <c r="A386" s="5" t="s">
        <v>1380</v>
      </c>
      <c r="B386" s="221" t="s">
        <v>1586</v>
      </c>
      <c r="C386" s="5" t="s">
        <v>690</v>
      </c>
      <c r="D386" s="162" t="s">
        <v>1381</v>
      </c>
    </row>
    <row r="387" spans="1:4" s="162" customFormat="1">
      <c r="A387" s="5" t="s">
        <v>1380</v>
      </c>
      <c r="B387" s="221" t="s">
        <v>1586</v>
      </c>
      <c r="C387" s="5" t="s">
        <v>1750</v>
      </c>
      <c r="D387" s="162" t="s">
        <v>1381</v>
      </c>
    </row>
    <row r="388" spans="1:4">
      <c r="A388" s="5" t="s">
        <v>1380</v>
      </c>
      <c r="B388" s="221" t="s">
        <v>1586</v>
      </c>
      <c r="C388" s="5" t="s">
        <v>180</v>
      </c>
      <c r="D388" t="s">
        <v>1381</v>
      </c>
    </row>
    <row r="389" spans="1:4">
      <c r="A389" s="5" t="s">
        <v>1382</v>
      </c>
      <c r="B389" s="221" t="s">
        <v>1586</v>
      </c>
      <c r="C389" s="5" t="s">
        <v>1749</v>
      </c>
      <c r="D389" t="s">
        <v>313</v>
      </c>
    </row>
    <row r="390" spans="1:4" s="162" customFormat="1">
      <c r="A390" s="5" t="s">
        <v>1382</v>
      </c>
      <c r="B390" s="221" t="s">
        <v>1586</v>
      </c>
      <c r="C390" s="5" t="s">
        <v>791</v>
      </c>
      <c r="D390" s="162" t="s">
        <v>313</v>
      </c>
    </row>
    <row r="391" spans="1:4" s="162" customFormat="1">
      <c r="A391" s="5" t="s">
        <v>1383</v>
      </c>
      <c r="B391" s="221" t="s">
        <v>1586</v>
      </c>
      <c r="C391" s="5" t="s">
        <v>749</v>
      </c>
      <c r="D391" s="162" t="s">
        <v>1146</v>
      </c>
    </row>
    <row r="392" spans="1:4">
      <c r="A392" s="5" t="s">
        <v>1383</v>
      </c>
      <c r="B392" s="221" t="s">
        <v>1586</v>
      </c>
      <c r="C392" s="5" t="s">
        <v>73</v>
      </c>
      <c r="D392" t="s">
        <v>1146</v>
      </c>
    </row>
    <row r="393" spans="1:4" s="162" customFormat="1">
      <c r="A393" s="5" t="s">
        <v>1383</v>
      </c>
      <c r="B393" s="221" t="s">
        <v>1586</v>
      </c>
      <c r="C393" s="5" t="s">
        <v>124</v>
      </c>
      <c r="D393" s="162" t="s">
        <v>1146</v>
      </c>
    </row>
    <row r="394" spans="1:4">
      <c r="A394" s="5" t="s">
        <v>1383</v>
      </c>
      <c r="B394" s="221" t="s">
        <v>1586</v>
      </c>
      <c r="C394" s="5" t="s">
        <v>16</v>
      </c>
      <c r="D394" t="s">
        <v>1146</v>
      </c>
    </row>
    <row r="395" spans="1:4" s="162" customFormat="1">
      <c r="A395" s="5" t="s">
        <v>1383</v>
      </c>
      <c r="B395" s="221" t="s">
        <v>1586</v>
      </c>
      <c r="C395" s="5" t="s">
        <v>602</v>
      </c>
      <c r="D395" s="162" t="s">
        <v>1146</v>
      </c>
    </row>
    <row r="396" spans="1:4" s="162" customFormat="1">
      <c r="A396" s="5" t="s">
        <v>1383</v>
      </c>
      <c r="B396" s="221" t="s">
        <v>1586</v>
      </c>
      <c r="C396" s="5" t="s">
        <v>4</v>
      </c>
      <c r="D396" s="162" t="s">
        <v>1146</v>
      </c>
    </row>
    <row r="397" spans="1:4" s="162" customFormat="1">
      <c r="A397" s="5" t="s">
        <v>1383</v>
      </c>
      <c r="B397" s="221" t="s">
        <v>1586</v>
      </c>
      <c r="C397" s="5" t="s">
        <v>831</v>
      </c>
      <c r="D397" s="162" t="s">
        <v>1146</v>
      </c>
    </row>
    <row r="398" spans="1:4">
      <c r="A398" s="5" t="s">
        <v>1384</v>
      </c>
      <c r="B398" s="221" t="s">
        <v>1586</v>
      </c>
      <c r="C398" s="5" t="s">
        <v>794</v>
      </c>
      <c r="D398" t="s">
        <v>313</v>
      </c>
    </row>
    <row r="399" spans="1:4" s="162" customFormat="1">
      <c r="A399" s="5" t="s">
        <v>1384</v>
      </c>
      <c r="B399" s="221" t="s">
        <v>1586</v>
      </c>
      <c r="C399" s="5" t="s">
        <v>803</v>
      </c>
      <c r="D399" s="162" t="s">
        <v>313</v>
      </c>
    </row>
    <row r="400" spans="1:4" s="162" customFormat="1">
      <c r="A400" s="5" t="s">
        <v>1384</v>
      </c>
      <c r="B400" s="221" t="s">
        <v>1586</v>
      </c>
      <c r="C400" s="5" t="s">
        <v>4</v>
      </c>
      <c r="D400" s="162" t="s">
        <v>313</v>
      </c>
    </row>
    <row r="401" spans="1:4">
      <c r="A401" s="5" t="s">
        <v>1385</v>
      </c>
      <c r="B401" s="221" t="s">
        <v>1586</v>
      </c>
      <c r="C401" s="5" t="s">
        <v>1516</v>
      </c>
      <c r="D401" t="s">
        <v>313</v>
      </c>
    </row>
    <row r="402" spans="1:4" s="162" customFormat="1">
      <c r="A402" s="5" t="s">
        <v>1385</v>
      </c>
      <c r="B402" s="221" t="s">
        <v>1586</v>
      </c>
      <c r="C402" s="5" t="s">
        <v>685</v>
      </c>
      <c r="D402" s="162" t="s">
        <v>313</v>
      </c>
    </row>
    <row r="403" spans="1:4" s="162" customFormat="1">
      <c r="A403" s="5" t="s">
        <v>1386</v>
      </c>
      <c r="B403" s="221" t="s">
        <v>1586</v>
      </c>
      <c r="C403" s="5" t="s">
        <v>1406</v>
      </c>
      <c r="D403" s="162" t="s">
        <v>338</v>
      </c>
    </row>
    <row r="404" spans="1:4">
      <c r="A404" s="5" t="s">
        <v>1386</v>
      </c>
      <c r="B404" s="221" t="s">
        <v>1586</v>
      </c>
      <c r="C404" s="5" t="s">
        <v>690</v>
      </c>
      <c r="D404" t="s">
        <v>338</v>
      </c>
    </row>
    <row r="405" spans="1:4" s="162" customFormat="1">
      <c r="A405" s="5" t="s">
        <v>1386</v>
      </c>
      <c r="B405" s="221" t="s">
        <v>1586</v>
      </c>
      <c r="C405" s="5" t="s">
        <v>696</v>
      </c>
      <c r="D405" s="162" t="s">
        <v>338</v>
      </c>
    </row>
    <row r="406" spans="1:4">
      <c r="A406" s="5" t="s">
        <v>1387</v>
      </c>
      <c r="B406" s="221" t="s">
        <v>1586</v>
      </c>
      <c r="C406" s="5" t="s">
        <v>203</v>
      </c>
      <c r="D406" t="s">
        <v>313</v>
      </c>
    </row>
    <row r="407" spans="1:4" s="162" customFormat="1">
      <c r="A407" s="5" t="s">
        <v>1387</v>
      </c>
      <c r="B407" s="221" t="s">
        <v>1586</v>
      </c>
      <c r="C407" s="5" t="s">
        <v>180</v>
      </c>
      <c r="D407" s="162" t="s">
        <v>313</v>
      </c>
    </row>
    <row r="408" spans="1:4" s="162" customFormat="1">
      <c r="A408" s="5" t="s">
        <v>1387</v>
      </c>
      <c r="B408" s="221" t="s">
        <v>1586</v>
      </c>
      <c r="C408" s="5" t="s">
        <v>177</v>
      </c>
      <c r="D408" s="162" t="s">
        <v>313</v>
      </c>
    </row>
    <row r="409" spans="1:4">
      <c r="A409" s="5" t="s">
        <v>1388</v>
      </c>
      <c r="B409" s="221" t="s">
        <v>1586</v>
      </c>
      <c r="C409" s="5" t="s">
        <v>706</v>
      </c>
      <c r="D409" t="s">
        <v>315</v>
      </c>
    </row>
    <row r="410" spans="1:4" s="162" customFormat="1">
      <c r="A410" s="5" t="s">
        <v>1389</v>
      </c>
      <c r="B410" s="221" t="s">
        <v>1586</v>
      </c>
      <c r="C410" s="5" t="s">
        <v>690</v>
      </c>
      <c r="D410" s="162" t="s">
        <v>329</v>
      </c>
    </row>
    <row r="411" spans="1:4" s="162" customFormat="1">
      <c r="A411" s="5" t="s">
        <v>1390</v>
      </c>
      <c r="B411" s="221" t="s">
        <v>1586</v>
      </c>
      <c r="C411" s="5" t="s">
        <v>1748</v>
      </c>
      <c r="D411" s="162" t="s">
        <v>313</v>
      </c>
    </row>
    <row r="412" spans="1:4">
      <c r="A412" s="5" t="s">
        <v>1390</v>
      </c>
      <c r="B412" s="221" t="s">
        <v>1586</v>
      </c>
      <c r="C412" s="5" t="s">
        <v>580</v>
      </c>
      <c r="D412" t="s">
        <v>313</v>
      </c>
    </row>
    <row r="413" spans="1:4">
      <c r="A413" s="5" t="s">
        <v>1391</v>
      </c>
      <c r="B413" s="221" t="s">
        <v>1586</v>
      </c>
      <c r="C413" s="5" t="s">
        <v>784</v>
      </c>
      <c r="D413" t="s">
        <v>313</v>
      </c>
    </row>
    <row r="414" spans="1:4">
      <c r="A414" s="5" t="s">
        <v>1391</v>
      </c>
      <c r="B414" s="221" t="s">
        <v>1586</v>
      </c>
      <c r="C414" s="5" t="s">
        <v>691</v>
      </c>
      <c r="D414" t="s">
        <v>313</v>
      </c>
    </row>
    <row r="415" spans="1:4" s="162" customFormat="1">
      <c r="A415" s="5" t="s">
        <v>1391</v>
      </c>
      <c r="B415" s="221" t="s">
        <v>1586</v>
      </c>
      <c r="C415" s="5" t="s">
        <v>251</v>
      </c>
      <c r="D415" s="162" t="s">
        <v>313</v>
      </c>
    </row>
    <row r="416" spans="1:4">
      <c r="A416" s="5" t="s">
        <v>1392</v>
      </c>
      <c r="B416" s="221" t="s">
        <v>1586</v>
      </c>
      <c r="C416" s="5" t="s">
        <v>177</v>
      </c>
      <c r="D416" t="s">
        <v>313</v>
      </c>
    </row>
    <row r="417" spans="1:4" s="162" customFormat="1">
      <c r="A417" s="5" t="s">
        <v>1393</v>
      </c>
      <c r="B417" s="221" t="s">
        <v>1586</v>
      </c>
      <c r="C417" s="5" t="s">
        <v>602</v>
      </c>
      <c r="D417" s="162" t="s">
        <v>313</v>
      </c>
    </row>
    <row r="418" spans="1:4" s="162" customFormat="1">
      <c r="A418" s="5" t="s">
        <v>1393</v>
      </c>
      <c r="B418" s="221" t="s">
        <v>1586</v>
      </c>
      <c r="C418" s="5" t="s">
        <v>685</v>
      </c>
      <c r="D418" s="162" t="s">
        <v>313</v>
      </c>
    </row>
    <row r="419" spans="1:4">
      <c r="A419" s="5" t="s">
        <v>1394</v>
      </c>
      <c r="B419" s="221" t="s">
        <v>1586</v>
      </c>
      <c r="C419" s="5" t="s">
        <v>160</v>
      </c>
      <c r="D419" t="s">
        <v>1220</v>
      </c>
    </row>
    <row r="420" spans="1:4">
      <c r="A420" s="5" t="s">
        <v>1395</v>
      </c>
      <c r="B420" s="221" t="s">
        <v>1586</v>
      </c>
      <c r="C420" s="5" t="s">
        <v>73</v>
      </c>
      <c r="D420" t="s">
        <v>1396</v>
      </c>
    </row>
    <row r="421" spans="1:4" s="162" customFormat="1">
      <c r="A421" s="5" t="s">
        <v>1395</v>
      </c>
      <c r="B421" s="221" t="s">
        <v>1586</v>
      </c>
      <c r="C421" s="5" t="s">
        <v>217</v>
      </c>
      <c r="D421" s="162" t="s">
        <v>1396</v>
      </c>
    </row>
    <row r="422" spans="1:4">
      <c r="A422" s="5" t="s">
        <v>1395</v>
      </c>
      <c r="B422" s="221" t="s">
        <v>1586</v>
      </c>
      <c r="C422" s="5" t="s">
        <v>230</v>
      </c>
      <c r="D422" t="s">
        <v>1396</v>
      </c>
    </row>
    <row r="423" spans="1:4">
      <c r="A423" s="5" t="s">
        <v>1397</v>
      </c>
      <c r="B423" s="221" t="s">
        <v>1586</v>
      </c>
      <c r="C423" s="5" t="s">
        <v>793</v>
      </c>
      <c r="D423" t="s">
        <v>313</v>
      </c>
    </row>
    <row r="424" spans="1:4" s="162" customFormat="1">
      <c r="A424" s="5" t="s">
        <v>1397</v>
      </c>
      <c r="B424" s="221" t="s">
        <v>1586</v>
      </c>
      <c r="C424" s="5" t="s">
        <v>797</v>
      </c>
      <c r="D424" s="162" t="s">
        <v>313</v>
      </c>
    </row>
    <row r="425" spans="1:4" s="162" customFormat="1">
      <c r="A425" s="5" t="s">
        <v>1397</v>
      </c>
      <c r="B425" s="221" t="s">
        <v>1586</v>
      </c>
      <c r="C425" s="5" t="s">
        <v>803</v>
      </c>
      <c r="D425" s="162" t="s">
        <v>313</v>
      </c>
    </row>
    <row r="426" spans="1:4">
      <c r="A426" s="5" t="s">
        <v>1397</v>
      </c>
      <c r="B426" s="221" t="s">
        <v>1586</v>
      </c>
      <c r="C426" s="5" t="s">
        <v>714</v>
      </c>
      <c r="D426" t="s">
        <v>313</v>
      </c>
    </row>
    <row r="427" spans="1:4" s="162" customFormat="1">
      <c r="A427" s="5" t="s">
        <v>1398</v>
      </c>
      <c r="B427" s="221" t="s">
        <v>1586</v>
      </c>
      <c r="C427" s="5" t="s">
        <v>685</v>
      </c>
      <c r="D427" s="162" t="s">
        <v>1399</v>
      </c>
    </row>
    <row r="428" spans="1:4" s="162" customFormat="1">
      <c r="A428" s="5" t="s">
        <v>1398</v>
      </c>
      <c r="B428" s="221" t="s">
        <v>1586</v>
      </c>
      <c r="C428" s="5" t="s">
        <v>177</v>
      </c>
      <c r="D428" s="162" t="s">
        <v>1399</v>
      </c>
    </row>
    <row r="429" spans="1:4" s="162" customFormat="1">
      <c r="A429" s="5" t="s">
        <v>1400</v>
      </c>
      <c r="B429" s="221" t="s">
        <v>1586</v>
      </c>
      <c r="C429" s="5" t="s">
        <v>73</v>
      </c>
      <c r="D429" s="162" t="s">
        <v>313</v>
      </c>
    </row>
    <row r="430" spans="1:4">
      <c r="A430" s="5" t="s">
        <v>1400</v>
      </c>
      <c r="B430" s="221" t="s">
        <v>1586</v>
      </c>
      <c r="C430" s="5" t="s">
        <v>798</v>
      </c>
      <c r="D430" t="s">
        <v>313</v>
      </c>
    </row>
    <row r="431" spans="1:4" s="162" customFormat="1">
      <c r="A431" s="5" t="s">
        <v>1400</v>
      </c>
      <c r="B431" s="221" t="s">
        <v>1586</v>
      </c>
      <c r="C431" s="5" t="s">
        <v>578</v>
      </c>
      <c r="D431" s="162" t="s">
        <v>313</v>
      </c>
    </row>
    <row r="432" spans="1:4">
      <c r="A432" s="7" t="s">
        <v>1401</v>
      </c>
      <c r="B432" s="221" t="s">
        <v>1586</v>
      </c>
      <c r="C432" s="5" t="s">
        <v>787</v>
      </c>
      <c r="D432" t="s">
        <v>313</v>
      </c>
    </row>
    <row r="433" spans="1:4" s="162" customFormat="1">
      <c r="A433" s="5" t="s">
        <v>1402</v>
      </c>
      <c r="B433" s="221" t="s">
        <v>1586</v>
      </c>
      <c r="C433" s="5" t="s">
        <v>1403</v>
      </c>
      <c r="D433" s="162" t="s">
        <v>338</v>
      </c>
    </row>
    <row r="434" spans="1:4" s="162" customFormat="1">
      <c r="A434" s="7" t="s">
        <v>1404</v>
      </c>
      <c r="B434" s="221" t="s">
        <v>1586</v>
      </c>
      <c r="C434" s="5" t="s">
        <v>73</v>
      </c>
      <c r="D434" s="162" t="s">
        <v>313</v>
      </c>
    </row>
    <row r="435" spans="1:4">
      <c r="A435" s="7" t="s">
        <v>1405</v>
      </c>
      <c r="B435" s="221" t="s">
        <v>1586</v>
      </c>
      <c r="C435" s="5" t="s">
        <v>1406</v>
      </c>
      <c r="D435" t="s">
        <v>329</v>
      </c>
    </row>
    <row r="436" spans="1:4">
      <c r="A436" s="7" t="s">
        <v>1407</v>
      </c>
      <c r="B436" s="221" t="s">
        <v>1586</v>
      </c>
      <c r="C436" s="5" t="s">
        <v>797</v>
      </c>
      <c r="D436" t="s">
        <v>669</v>
      </c>
    </row>
    <row r="437" spans="1:4">
      <c r="A437" s="7" t="s">
        <v>1407</v>
      </c>
      <c r="B437" s="221" t="s">
        <v>1586</v>
      </c>
      <c r="C437" s="5" t="s">
        <v>16</v>
      </c>
      <c r="D437" t="s">
        <v>669</v>
      </c>
    </row>
    <row r="438" spans="1:4">
      <c r="A438" s="5" t="s">
        <v>1408</v>
      </c>
      <c r="B438" s="221" t="s">
        <v>1586</v>
      </c>
      <c r="C438" s="5" t="s">
        <v>177</v>
      </c>
      <c r="D438" t="s">
        <v>1409</v>
      </c>
    </row>
    <row r="439" spans="1:4">
      <c r="A439" s="7" t="s">
        <v>1410</v>
      </c>
      <c r="B439" s="221" t="s">
        <v>1586</v>
      </c>
      <c r="C439" s="5" t="s">
        <v>797</v>
      </c>
      <c r="D439" t="s">
        <v>669</v>
      </c>
    </row>
    <row r="440" spans="1:4" s="162" customFormat="1">
      <c r="A440" s="7" t="s">
        <v>1410</v>
      </c>
      <c r="B440" s="221" t="s">
        <v>1586</v>
      </c>
      <c r="C440" s="5" t="s">
        <v>203</v>
      </c>
      <c r="D440" s="162" t="s">
        <v>669</v>
      </c>
    </row>
    <row r="441" spans="1:4">
      <c r="A441" s="7" t="s">
        <v>1411</v>
      </c>
      <c r="B441" s="221" t="s">
        <v>1586</v>
      </c>
      <c r="C441" s="5" t="s">
        <v>157</v>
      </c>
      <c r="D441" t="s">
        <v>1412</v>
      </c>
    </row>
    <row r="442" spans="1:4">
      <c r="A442" s="5" t="s">
        <v>1413</v>
      </c>
      <c r="B442" s="221" t="s">
        <v>1586</v>
      </c>
      <c r="C442" s="5" t="s">
        <v>749</v>
      </c>
      <c r="D442" t="s">
        <v>313</v>
      </c>
    </row>
    <row r="443" spans="1:4" s="162" customFormat="1">
      <c r="A443" s="5" t="s">
        <v>1414</v>
      </c>
      <c r="B443" s="221" t="s">
        <v>1586</v>
      </c>
      <c r="C443" s="5" t="s">
        <v>787</v>
      </c>
      <c r="D443" s="162" t="s">
        <v>338</v>
      </c>
    </row>
    <row r="444" spans="1:4">
      <c r="A444" s="5" t="s">
        <v>1414</v>
      </c>
      <c r="B444" s="221" t="s">
        <v>1586</v>
      </c>
      <c r="C444" s="5" t="s">
        <v>265</v>
      </c>
      <c r="D444" t="s">
        <v>338</v>
      </c>
    </row>
    <row r="445" spans="1:4">
      <c r="A445" s="5" t="s">
        <v>1415</v>
      </c>
      <c r="B445" s="221" t="s">
        <v>1586</v>
      </c>
      <c r="C445" s="5" t="s">
        <v>1515</v>
      </c>
      <c r="D445" t="s">
        <v>313</v>
      </c>
    </row>
    <row r="446" spans="1:4" s="162" customFormat="1">
      <c r="A446" s="5" t="s">
        <v>1415</v>
      </c>
      <c r="B446" s="221" t="s">
        <v>1586</v>
      </c>
      <c r="C446" s="5" t="s">
        <v>124</v>
      </c>
      <c r="D446" s="162" t="s">
        <v>313</v>
      </c>
    </row>
    <row r="447" spans="1:4" s="162" customFormat="1">
      <c r="A447" s="5" t="s">
        <v>1415</v>
      </c>
      <c r="B447" s="221" t="s">
        <v>1586</v>
      </c>
      <c r="C447" s="5" t="s">
        <v>602</v>
      </c>
      <c r="D447" s="162" t="s">
        <v>313</v>
      </c>
    </row>
    <row r="448" spans="1:4" s="388" customFormat="1">
      <c r="A448" s="5" t="s">
        <v>1416</v>
      </c>
      <c r="B448" s="221" t="s">
        <v>1586</v>
      </c>
      <c r="C448" s="5" t="s">
        <v>1421</v>
      </c>
      <c r="D448" s="388" t="s">
        <v>315</v>
      </c>
    </row>
    <row r="449" spans="1:4">
      <c r="A449" s="5" t="s">
        <v>1416</v>
      </c>
      <c r="B449" s="221" t="s">
        <v>1586</v>
      </c>
      <c r="C449" s="5" t="s">
        <v>246</v>
      </c>
      <c r="D449" t="s">
        <v>315</v>
      </c>
    </row>
    <row r="450" spans="1:4" s="162" customFormat="1">
      <c r="A450" s="5" t="s">
        <v>1417</v>
      </c>
      <c r="B450" s="221" t="s">
        <v>1586</v>
      </c>
      <c r="C450" s="5" t="s">
        <v>787</v>
      </c>
      <c r="D450" s="162" t="s">
        <v>1418</v>
      </c>
    </row>
    <row r="451" spans="1:4" s="162" customFormat="1">
      <c r="A451" s="5" t="s">
        <v>1417</v>
      </c>
      <c r="B451" s="221" t="s">
        <v>1586</v>
      </c>
      <c r="C451" s="5" t="s">
        <v>177</v>
      </c>
      <c r="D451" s="162" t="s">
        <v>1418</v>
      </c>
    </row>
    <row r="452" spans="1:4">
      <c r="A452" s="5" t="s">
        <v>1419</v>
      </c>
      <c r="B452" s="221" t="s">
        <v>1586</v>
      </c>
      <c r="C452" s="5" t="s">
        <v>228</v>
      </c>
      <c r="D452" t="s">
        <v>669</v>
      </c>
    </row>
    <row r="453" spans="1:4">
      <c r="A453" s="5" t="s">
        <v>1420</v>
      </c>
      <c r="B453" s="221" t="s">
        <v>1586</v>
      </c>
      <c r="C453" s="5" t="s">
        <v>1421</v>
      </c>
      <c r="D453" t="s">
        <v>669</v>
      </c>
    </row>
    <row r="454" spans="1:4" s="162" customFormat="1">
      <c r="A454" s="5" t="s">
        <v>1422</v>
      </c>
      <c r="B454" s="221" t="s">
        <v>1586</v>
      </c>
      <c r="C454" s="5" t="s">
        <v>798</v>
      </c>
      <c r="D454" s="162" t="s">
        <v>1423</v>
      </c>
    </row>
    <row r="455" spans="1:4">
      <c r="A455" s="5" t="s">
        <v>1422</v>
      </c>
      <c r="B455" s="221" t="s">
        <v>1586</v>
      </c>
      <c r="C455" s="5" t="s">
        <v>602</v>
      </c>
      <c r="D455" t="s">
        <v>1423</v>
      </c>
    </row>
    <row r="456" spans="1:4">
      <c r="A456" s="5" t="s">
        <v>1422</v>
      </c>
      <c r="B456" s="221" t="s">
        <v>1586</v>
      </c>
      <c r="C456" s="5" t="s">
        <v>4</v>
      </c>
      <c r="D456" t="s">
        <v>1423</v>
      </c>
    </row>
    <row r="457" spans="1:4">
      <c r="A457" s="5" t="s">
        <v>1422</v>
      </c>
      <c r="B457" s="221" t="s">
        <v>1586</v>
      </c>
      <c r="C457" s="5" t="s">
        <v>578</v>
      </c>
      <c r="D457" t="s">
        <v>1423</v>
      </c>
    </row>
    <row r="458" spans="1:4" s="162" customFormat="1">
      <c r="A458" s="5" t="s">
        <v>1424</v>
      </c>
      <c r="B458" s="221" t="s">
        <v>1586</v>
      </c>
      <c r="C458" s="5" t="s">
        <v>1512</v>
      </c>
      <c r="D458" s="162" t="s">
        <v>683</v>
      </c>
    </row>
    <row r="459" spans="1:4" s="162" customFormat="1">
      <c r="A459" s="5" t="s">
        <v>1424</v>
      </c>
      <c r="B459" s="221" t="s">
        <v>1586</v>
      </c>
      <c r="C459" s="5" t="s">
        <v>602</v>
      </c>
      <c r="D459" s="162" t="s">
        <v>683</v>
      </c>
    </row>
    <row r="460" spans="1:4" s="162" customFormat="1">
      <c r="A460" s="5" t="s">
        <v>1425</v>
      </c>
      <c r="B460" s="221" t="s">
        <v>1586</v>
      </c>
      <c r="C460" s="5" t="s">
        <v>1692</v>
      </c>
      <c r="D460" s="162" t="s">
        <v>669</v>
      </c>
    </row>
    <row r="461" spans="1:4">
      <c r="A461" s="5" t="s">
        <v>1425</v>
      </c>
      <c r="B461" s="221" t="s">
        <v>1586</v>
      </c>
      <c r="C461" s="5" t="s">
        <v>1514</v>
      </c>
      <c r="D461" t="s">
        <v>669</v>
      </c>
    </row>
    <row r="462" spans="1:4" s="162" customFormat="1">
      <c r="A462" s="5" t="s">
        <v>1425</v>
      </c>
      <c r="B462" s="221" t="s">
        <v>1586</v>
      </c>
      <c r="C462" s="5" t="s">
        <v>599</v>
      </c>
      <c r="D462" s="162" t="s">
        <v>669</v>
      </c>
    </row>
    <row r="463" spans="1:4" s="162" customFormat="1">
      <c r="A463" s="5" t="s">
        <v>1426</v>
      </c>
      <c r="B463" s="221" t="s">
        <v>1586</v>
      </c>
      <c r="C463" s="5" t="s">
        <v>203</v>
      </c>
      <c r="D463" s="162" t="s">
        <v>313</v>
      </c>
    </row>
    <row r="464" spans="1:4" s="162" customFormat="1">
      <c r="A464" s="5" t="s">
        <v>1426</v>
      </c>
      <c r="B464" s="221" t="s">
        <v>1586</v>
      </c>
      <c r="C464" s="5" t="s">
        <v>180</v>
      </c>
      <c r="D464" s="162" t="s">
        <v>313</v>
      </c>
    </row>
    <row r="465" spans="1:4">
      <c r="A465" s="5" t="s">
        <v>1426</v>
      </c>
      <c r="B465" s="221" t="s">
        <v>1586</v>
      </c>
      <c r="C465" s="5" t="s">
        <v>177</v>
      </c>
      <c r="D465" t="s">
        <v>313</v>
      </c>
    </row>
    <row r="466" spans="1:4">
      <c r="A466" s="5" t="s">
        <v>1427</v>
      </c>
      <c r="B466" s="221" t="s">
        <v>1586</v>
      </c>
      <c r="C466" s="5" t="s">
        <v>798</v>
      </c>
      <c r="D466" t="s">
        <v>313</v>
      </c>
    </row>
    <row r="467" spans="1:4" s="162" customFormat="1">
      <c r="A467" s="5" t="s">
        <v>1427</v>
      </c>
      <c r="B467" s="221" t="s">
        <v>1586</v>
      </c>
      <c r="C467" s="5" t="s">
        <v>811</v>
      </c>
      <c r="D467" s="162" t="s">
        <v>313</v>
      </c>
    </row>
    <row r="468" spans="1:4" s="162" customFormat="1">
      <c r="A468" s="5" t="s">
        <v>1428</v>
      </c>
      <c r="B468" s="221" t="s">
        <v>1586</v>
      </c>
      <c r="C468" s="5" t="s">
        <v>222</v>
      </c>
      <c r="D468" s="162" t="s">
        <v>313</v>
      </c>
    </row>
    <row r="469" spans="1:4">
      <c r="A469" s="5" t="s">
        <v>1428</v>
      </c>
      <c r="B469" s="221" t="s">
        <v>1586</v>
      </c>
      <c r="C469" s="5" t="s">
        <v>803</v>
      </c>
      <c r="D469" t="s">
        <v>313</v>
      </c>
    </row>
    <row r="470" spans="1:4" s="162" customFormat="1">
      <c r="A470" s="5" t="s">
        <v>1428</v>
      </c>
      <c r="B470" s="221" t="s">
        <v>1586</v>
      </c>
      <c r="C470" s="5" t="s">
        <v>814</v>
      </c>
      <c r="D470" s="162" t="s">
        <v>313</v>
      </c>
    </row>
    <row r="471" spans="1:4">
      <c r="A471" s="7" t="s">
        <v>1429</v>
      </c>
      <c r="B471" s="221" t="s">
        <v>1586</v>
      </c>
      <c r="C471" s="5" t="s">
        <v>1747</v>
      </c>
      <c r="D471" t="s">
        <v>313</v>
      </c>
    </row>
    <row r="472" spans="1:4" s="162" customFormat="1">
      <c r="A472" s="7" t="s">
        <v>1429</v>
      </c>
      <c r="B472" s="221" t="s">
        <v>1586</v>
      </c>
      <c r="C472" s="5" t="s">
        <v>831</v>
      </c>
      <c r="D472" s="162" t="s">
        <v>313</v>
      </c>
    </row>
    <row r="473" spans="1:4" s="162" customFormat="1">
      <c r="A473" s="7" t="s">
        <v>1429</v>
      </c>
      <c r="B473" s="221" t="s">
        <v>1586</v>
      </c>
      <c r="C473" s="5" t="s">
        <v>177</v>
      </c>
      <c r="D473" s="162" t="s">
        <v>313</v>
      </c>
    </row>
    <row r="474" spans="1:4">
      <c r="A474" s="7" t="s">
        <v>1430</v>
      </c>
      <c r="B474" s="221" t="s">
        <v>1586</v>
      </c>
      <c r="C474" s="5" t="s">
        <v>699</v>
      </c>
      <c r="D474" t="s">
        <v>313</v>
      </c>
    </row>
    <row r="475" spans="1:4" s="162" customFormat="1">
      <c r="A475" s="5" t="s">
        <v>1430</v>
      </c>
      <c r="B475" s="221" t="s">
        <v>1586</v>
      </c>
      <c r="C475" s="5" t="s">
        <v>999</v>
      </c>
      <c r="D475" s="162" t="s">
        <v>313</v>
      </c>
    </row>
    <row r="476" spans="1:4" s="162" customFormat="1">
      <c r="A476" s="5" t="s">
        <v>1430</v>
      </c>
      <c r="B476" s="221" t="s">
        <v>1586</v>
      </c>
      <c r="C476" s="5" t="s">
        <v>1001</v>
      </c>
      <c r="D476" s="162" t="s">
        <v>313</v>
      </c>
    </row>
    <row r="477" spans="1:4">
      <c r="A477" s="5" t="s">
        <v>1430</v>
      </c>
      <c r="B477" s="221" t="s">
        <v>1586</v>
      </c>
      <c r="C477" s="5" t="s">
        <v>799</v>
      </c>
      <c r="D477" t="s">
        <v>313</v>
      </c>
    </row>
    <row r="478" spans="1:4" s="162" customFormat="1">
      <c r="A478" s="5" t="s">
        <v>1430</v>
      </c>
      <c r="B478" s="221" t="s">
        <v>1586</v>
      </c>
      <c r="C478" s="5" t="s">
        <v>803</v>
      </c>
      <c r="D478" s="162" t="s">
        <v>313</v>
      </c>
    </row>
    <row r="479" spans="1:4">
      <c r="A479" s="7" t="s">
        <v>1430</v>
      </c>
      <c r="B479" s="221" t="s">
        <v>1586</v>
      </c>
      <c r="C479" s="5" t="s">
        <v>821</v>
      </c>
      <c r="D479" t="s">
        <v>313</v>
      </c>
    </row>
    <row r="480" spans="1:4">
      <c r="A480" s="5" t="s">
        <v>1431</v>
      </c>
      <c r="B480" s="221" t="s">
        <v>1586</v>
      </c>
      <c r="C480" s="5" t="s">
        <v>684</v>
      </c>
      <c r="D480" t="s">
        <v>1432</v>
      </c>
    </row>
    <row r="481" spans="1:4" s="162" customFormat="1">
      <c r="A481" s="5" t="s">
        <v>1431</v>
      </c>
      <c r="B481" s="221" t="s">
        <v>1586</v>
      </c>
      <c r="C481" s="5" t="s">
        <v>602</v>
      </c>
      <c r="D481" s="162" t="s">
        <v>1432</v>
      </c>
    </row>
    <row r="482" spans="1:4" s="162" customFormat="1">
      <c r="A482" s="5" t="s">
        <v>1431</v>
      </c>
      <c r="B482" s="221" t="s">
        <v>1586</v>
      </c>
      <c r="C482" s="5" t="s">
        <v>265</v>
      </c>
      <c r="D482" s="162" t="s">
        <v>1432</v>
      </c>
    </row>
    <row r="483" spans="1:4">
      <c r="A483" s="5" t="s">
        <v>1433</v>
      </c>
      <c r="B483" s="221" t="s">
        <v>1586</v>
      </c>
      <c r="C483" s="5" t="s">
        <v>797</v>
      </c>
      <c r="D483" t="s">
        <v>313</v>
      </c>
    </row>
    <row r="484" spans="1:4" s="162" customFormat="1">
      <c r="A484" s="5" t="s">
        <v>1433</v>
      </c>
      <c r="B484" s="221" t="s">
        <v>1586</v>
      </c>
      <c r="C484" s="5" t="s">
        <v>203</v>
      </c>
      <c r="D484" s="162" t="s">
        <v>313</v>
      </c>
    </row>
    <row r="485" spans="1:4" s="162" customFormat="1">
      <c r="A485" s="5" t="s">
        <v>1434</v>
      </c>
      <c r="B485" s="221" t="s">
        <v>1586</v>
      </c>
      <c r="C485" s="5" t="s">
        <v>691</v>
      </c>
      <c r="D485" s="162" t="s">
        <v>313</v>
      </c>
    </row>
    <row r="486" spans="1:4">
      <c r="A486" s="5" t="s">
        <v>1434</v>
      </c>
      <c r="B486" s="221" t="s">
        <v>1586</v>
      </c>
      <c r="C486" s="5" t="s">
        <v>790</v>
      </c>
      <c r="D486" t="s">
        <v>313</v>
      </c>
    </row>
    <row r="487" spans="1:4" s="162" customFormat="1">
      <c r="A487" s="5" t="s">
        <v>1435</v>
      </c>
      <c r="B487" s="221" t="s">
        <v>1586</v>
      </c>
      <c r="C487" s="5" t="s">
        <v>179</v>
      </c>
      <c r="D487" s="162" t="s">
        <v>1436</v>
      </c>
    </row>
    <row r="488" spans="1:4">
      <c r="A488" s="5" t="s">
        <v>1435</v>
      </c>
      <c r="B488" s="221" t="s">
        <v>1586</v>
      </c>
      <c r="C488" s="5" t="s">
        <v>1519</v>
      </c>
      <c r="D488" t="s">
        <v>1436</v>
      </c>
    </row>
    <row r="489" spans="1:4" s="162" customFormat="1">
      <c r="A489" s="5" t="s">
        <v>1437</v>
      </c>
      <c r="B489" s="221" t="s">
        <v>1586</v>
      </c>
      <c r="C489" s="5" t="s">
        <v>805</v>
      </c>
      <c r="D489" s="162" t="s">
        <v>1220</v>
      </c>
    </row>
    <row r="490" spans="1:4">
      <c r="A490" s="5" t="s">
        <v>1437</v>
      </c>
      <c r="B490" s="221" t="s">
        <v>1586</v>
      </c>
      <c r="C490" s="5" t="s">
        <v>632</v>
      </c>
      <c r="D490" t="s">
        <v>1220</v>
      </c>
    </row>
    <row r="491" spans="1:4" s="162" customFormat="1">
      <c r="A491" s="5" t="s">
        <v>1438</v>
      </c>
      <c r="B491" s="221" t="s">
        <v>1586</v>
      </c>
      <c r="C491" s="5" t="s">
        <v>1746</v>
      </c>
      <c r="D491" s="162" t="s">
        <v>313</v>
      </c>
    </row>
    <row r="492" spans="1:4">
      <c r="A492" s="5" t="s">
        <v>1438</v>
      </c>
      <c r="B492" s="221" t="s">
        <v>1586</v>
      </c>
      <c r="C492" s="5" t="s">
        <v>73</v>
      </c>
      <c r="D492" t="s">
        <v>313</v>
      </c>
    </row>
    <row r="493" spans="1:4" s="162" customFormat="1">
      <c r="A493" s="5" t="s">
        <v>1439</v>
      </c>
      <c r="B493" s="221" t="s">
        <v>1586</v>
      </c>
      <c r="C493" s="5" t="s">
        <v>639</v>
      </c>
      <c r="D493" s="162" t="s">
        <v>358</v>
      </c>
    </row>
    <row r="494" spans="1:4">
      <c r="A494" s="5" t="s">
        <v>1439</v>
      </c>
      <c r="B494" s="221" t="s">
        <v>1586</v>
      </c>
      <c r="C494" s="5" t="s">
        <v>1293</v>
      </c>
      <c r="D494" t="s">
        <v>358</v>
      </c>
    </row>
    <row r="495" spans="1:4" s="162" customFormat="1">
      <c r="A495" s="5" t="s">
        <v>1439</v>
      </c>
      <c r="B495" s="221" t="s">
        <v>1586</v>
      </c>
      <c r="C495" s="5" t="s">
        <v>804</v>
      </c>
      <c r="D495" s="162" t="s">
        <v>358</v>
      </c>
    </row>
    <row r="496" spans="1:4">
      <c r="A496" s="5" t="s">
        <v>1440</v>
      </c>
      <c r="B496" s="221" t="s">
        <v>1586</v>
      </c>
      <c r="C496" s="5" t="s">
        <v>703</v>
      </c>
      <c r="D496" t="s">
        <v>369</v>
      </c>
    </row>
    <row r="497" spans="1:4" s="162" customFormat="1">
      <c r="A497" s="5" t="s">
        <v>1440</v>
      </c>
      <c r="B497" s="221" t="s">
        <v>1586</v>
      </c>
      <c r="C497" s="5" t="s">
        <v>794</v>
      </c>
      <c r="D497" s="162" t="s">
        <v>369</v>
      </c>
    </row>
    <row r="498" spans="1:4" s="162" customFormat="1">
      <c r="A498" s="5" t="s">
        <v>1440</v>
      </c>
      <c r="B498" s="221" t="s">
        <v>1586</v>
      </c>
      <c r="C498" s="5" t="s">
        <v>647</v>
      </c>
      <c r="D498" s="162" t="s">
        <v>369</v>
      </c>
    </row>
    <row r="499" spans="1:4">
      <c r="A499" s="5" t="s">
        <v>1441</v>
      </c>
      <c r="B499" s="221" t="s">
        <v>1586</v>
      </c>
      <c r="C499" s="5" t="s">
        <v>73</v>
      </c>
      <c r="D499" t="s">
        <v>1442</v>
      </c>
    </row>
    <row r="500" spans="1:4" s="162" customFormat="1">
      <c r="A500" s="5" t="s">
        <v>1441</v>
      </c>
      <c r="B500" s="221" t="s">
        <v>1586</v>
      </c>
      <c r="C500" s="5" t="s">
        <v>160</v>
      </c>
      <c r="D500" s="162" t="s">
        <v>1442</v>
      </c>
    </row>
    <row r="501" spans="1:4" s="162" customFormat="1">
      <c r="A501" s="5" t="s">
        <v>1443</v>
      </c>
      <c r="B501" s="221" t="s">
        <v>1586</v>
      </c>
      <c r="C501" s="5" t="s">
        <v>797</v>
      </c>
      <c r="D501" s="162" t="s">
        <v>313</v>
      </c>
    </row>
    <row r="502" spans="1:4">
      <c r="A502" s="5" t="s">
        <v>1443</v>
      </c>
      <c r="B502" s="221" t="s">
        <v>1586</v>
      </c>
      <c r="C502" s="5" t="s">
        <v>203</v>
      </c>
      <c r="D502" t="s">
        <v>313</v>
      </c>
    </row>
    <row r="503" spans="1:4" s="162" customFormat="1">
      <c r="A503" s="5" t="s">
        <v>1444</v>
      </c>
      <c r="B503" s="221" t="s">
        <v>1586</v>
      </c>
      <c r="C503" s="7" t="s">
        <v>599</v>
      </c>
      <c r="D503" s="162" t="s">
        <v>1320</v>
      </c>
    </row>
    <row r="504" spans="1:4">
      <c r="A504" s="5" t="s">
        <v>1445</v>
      </c>
      <c r="B504" s="221" t="s">
        <v>1586</v>
      </c>
      <c r="C504" s="5" t="s">
        <v>690</v>
      </c>
      <c r="D504" t="s">
        <v>313</v>
      </c>
    </row>
    <row r="505" spans="1:4" s="162" customFormat="1">
      <c r="A505" s="5" t="s">
        <v>1446</v>
      </c>
      <c r="B505" s="221" t="s">
        <v>1586</v>
      </c>
      <c r="C505" s="5" t="s">
        <v>73</v>
      </c>
      <c r="D505" s="162" t="s">
        <v>1447</v>
      </c>
    </row>
    <row r="506" spans="1:4">
      <c r="A506" s="5" t="s">
        <v>1446</v>
      </c>
      <c r="B506" s="221" t="s">
        <v>1586</v>
      </c>
      <c r="C506" s="5" t="s">
        <v>797</v>
      </c>
      <c r="D506" t="s">
        <v>1447</v>
      </c>
    </row>
    <row r="507" spans="1:4">
      <c r="A507" s="5" t="s">
        <v>1448</v>
      </c>
      <c r="B507" s="221" t="s">
        <v>1586</v>
      </c>
      <c r="C507" s="5" t="s">
        <v>177</v>
      </c>
      <c r="D507" t="s">
        <v>313</v>
      </c>
    </row>
    <row r="508" spans="1:4">
      <c r="A508" s="5" t="s">
        <v>1450</v>
      </c>
      <c r="B508" s="221" t="s">
        <v>1586</v>
      </c>
      <c r="C508" s="5" t="s">
        <v>73</v>
      </c>
      <c r="D508" t="s">
        <v>313</v>
      </c>
    </row>
    <row r="509" spans="1:4" s="162" customFormat="1">
      <c r="A509" s="5" t="s">
        <v>1450</v>
      </c>
      <c r="B509" s="221" t="s">
        <v>1586</v>
      </c>
      <c r="C509" s="5" t="s">
        <v>4</v>
      </c>
      <c r="D509" s="162" t="s">
        <v>313</v>
      </c>
    </row>
    <row r="510" spans="1:4">
      <c r="A510" s="5" t="s">
        <v>1451</v>
      </c>
      <c r="B510" s="221" t="s">
        <v>1586</v>
      </c>
      <c r="C510" s="5" t="s">
        <v>692</v>
      </c>
      <c r="D510" t="s">
        <v>1452</v>
      </c>
    </row>
    <row r="511" spans="1:4">
      <c r="A511" s="5" t="s">
        <v>1451</v>
      </c>
      <c r="B511" s="221" t="s">
        <v>1586</v>
      </c>
      <c r="C511" s="5" t="s">
        <v>639</v>
      </c>
      <c r="D511" t="s">
        <v>1452</v>
      </c>
    </row>
    <row r="512" spans="1:4" s="162" customFormat="1">
      <c r="A512" s="5" t="s">
        <v>1453</v>
      </c>
      <c r="B512" s="221" t="s">
        <v>1586</v>
      </c>
      <c r="C512" s="5" t="s">
        <v>304</v>
      </c>
      <c r="D512" s="162" t="s">
        <v>313</v>
      </c>
    </row>
    <row r="513" spans="1:4">
      <c r="A513" s="5" t="s">
        <v>1453</v>
      </c>
      <c r="B513" s="221" t="s">
        <v>1586</v>
      </c>
      <c r="C513" s="5" t="s">
        <v>999</v>
      </c>
      <c r="D513" t="s">
        <v>313</v>
      </c>
    </row>
    <row r="514" spans="1:4" s="162" customFormat="1">
      <c r="A514" s="5" t="s">
        <v>1453</v>
      </c>
      <c r="B514" s="221" t="s">
        <v>1586</v>
      </c>
      <c r="C514" s="5" t="s">
        <v>803</v>
      </c>
      <c r="D514" s="162" t="s">
        <v>313</v>
      </c>
    </row>
    <row r="515" spans="1:4">
      <c r="A515" s="5" t="s">
        <v>1454</v>
      </c>
      <c r="B515" s="221" t="s">
        <v>1586</v>
      </c>
      <c r="C515" s="5" t="s">
        <v>794</v>
      </c>
      <c r="D515" t="s">
        <v>313</v>
      </c>
    </row>
    <row r="516" spans="1:4" s="162" customFormat="1">
      <c r="A516" s="5" t="s">
        <v>1454</v>
      </c>
      <c r="B516" s="221" t="s">
        <v>1586</v>
      </c>
      <c r="C516" s="5" t="s">
        <v>803</v>
      </c>
      <c r="D516" s="162" t="s">
        <v>313</v>
      </c>
    </row>
    <row r="517" spans="1:4" s="162" customFormat="1">
      <c r="A517" s="5" t="s">
        <v>1454</v>
      </c>
      <c r="B517" s="221" t="s">
        <v>1586</v>
      </c>
      <c r="C517" s="5" t="s">
        <v>714</v>
      </c>
      <c r="D517" s="162" t="s">
        <v>313</v>
      </c>
    </row>
    <row r="518" spans="1:4">
      <c r="A518" s="5" t="s">
        <v>1455</v>
      </c>
      <c r="B518" s="221" t="s">
        <v>1586</v>
      </c>
      <c r="C518" s="5" t="s">
        <v>790</v>
      </c>
      <c r="D518" t="s">
        <v>313</v>
      </c>
    </row>
    <row r="519" spans="1:4" s="162" customFormat="1">
      <c r="A519" s="5" t="s">
        <v>1455</v>
      </c>
      <c r="B519" s="221" t="s">
        <v>1586</v>
      </c>
      <c r="C519" s="5" t="s">
        <v>816</v>
      </c>
      <c r="D519" s="162" t="s">
        <v>313</v>
      </c>
    </row>
    <row r="520" spans="1:4" s="162" customFormat="1">
      <c r="A520" s="5" t="s">
        <v>1456</v>
      </c>
      <c r="B520" s="221" t="s">
        <v>1586</v>
      </c>
      <c r="C520" s="5" t="s">
        <v>222</v>
      </c>
      <c r="D520" s="162" t="s">
        <v>313</v>
      </c>
    </row>
    <row r="521" spans="1:4">
      <c r="A521" s="5" t="s">
        <v>1457</v>
      </c>
      <c r="B521" s="221" t="s">
        <v>1586</v>
      </c>
      <c r="C521" s="5" t="s">
        <v>180</v>
      </c>
      <c r="D521" t="s">
        <v>1458</v>
      </c>
    </row>
    <row r="522" spans="1:4" s="162" customFormat="1">
      <c r="A522" s="5" t="s">
        <v>1457</v>
      </c>
      <c r="B522" s="221" t="s">
        <v>1586</v>
      </c>
      <c r="C522" s="5" t="s">
        <v>831</v>
      </c>
      <c r="D522" s="162" t="s">
        <v>1458</v>
      </c>
    </row>
    <row r="523" spans="1:4">
      <c r="A523" s="5" t="s">
        <v>1457</v>
      </c>
      <c r="B523" s="221" t="s">
        <v>1586</v>
      </c>
      <c r="C523" s="5" t="s">
        <v>599</v>
      </c>
      <c r="D523" t="s">
        <v>1458</v>
      </c>
    </row>
    <row r="524" spans="1:4">
      <c r="A524" s="5" t="s">
        <v>1459</v>
      </c>
      <c r="B524" s="221" t="s">
        <v>1586</v>
      </c>
      <c r="C524" s="5" t="s">
        <v>73</v>
      </c>
      <c r="D524" t="s">
        <v>313</v>
      </c>
    </row>
    <row r="525" spans="1:4" s="162" customFormat="1">
      <c r="A525" s="5" t="s">
        <v>1459</v>
      </c>
      <c r="B525" s="221" t="s">
        <v>1586</v>
      </c>
      <c r="C525" s="5" t="s">
        <v>495</v>
      </c>
      <c r="D525" s="162" t="s">
        <v>313</v>
      </c>
    </row>
    <row r="526" spans="1:4" s="162" customFormat="1">
      <c r="A526" s="5" t="s">
        <v>1460</v>
      </c>
      <c r="B526" s="221" t="s">
        <v>1586</v>
      </c>
      <c r="C526" s="5" t="s">
        <v>73</v>
      </c>
      <c r="D526" s="162" t="s">
        <v>1278</v>
      </c>
    </row>
    <row r="527" spans="1:4">
      <c r="A527" s="5" t="s">
        <v>1460</v>
      </c>
      <c r="B527" s="221" t="s">
        <v>1586</v>
      </c>
      <c r="C527" s="5" t="s">
        <v>816</v>
      </c>
      <c r="D527" t="s">
        <v>1278</v>
      </c>
    </row>
    <row r="528" spans="1:4" s="162" customFormat="1">
      <c r="A528" s="5" t="s">
        <v>1460</v>
      </c>
      <c r="B528" s="221" t="s">
        <v>1586</v>
      </c>
      <c r="C528" s="5" t="s">
        <v>180</v>
      </c>
      <c r="D528" s="162" t="s">
        <v>1278</v>
      </c>
    </row>
    <row r="529" spans="1:4">
      <c r="A529" s="5" t="s">
        <v>1461</v>
      </c>
      <c r="B529" s="221" t="s">
        <v>1586</v>
      </c>
      <c r="C529" s="5" t="s">
        <v>1745</v>
      </c>
      <c r="D529" t="s">
        <v>396</v>
      </c>
    </row>
    <row r="530" spans="1:4" s="162" customFormat="1">
      <c r="A530" s="5" t="s">
        <v>1461</v>
      </c>
      <c r="B530" s="221" t="s">
        <v>1586</v>
      </c>
      <c r="C530" s="5" t="s">
        <v>180</v>
      </c>
      <c r="D530" s="162" t="s">
        <v>396</v>
      </c>
    </row>
    <row r="531" spans="1:4" s="162" customFormat="1">
      <c r="A531" s="5" t="s">
        <v>1462</v>
      </c>
      <c r="B531" s="221" t="s">
        <v>1586</v>
      </c>
      <c r="C531" s="5" t="s">
        <v>124</v>
      </c>
      <c r="D531" s="162" t="s">
        <v>313</v>
      </c>
    </row>
    <row r="532" spans="1:4">
      <c r="A532" s="5" t="s">
        <v>1462</v>
      </c>
      <c r="B532" s="221" t="s">
        <v>1586</v>
      </c>
      <c r="C532" s="5" t="s">
        <v>797</v>
      </c>
      <c r="D532" t="s">
        <v>313</v>
      </c>
    </row>
    <row r="533" spans="1:4" s="162" customFormat="1">
      <c r="A533" s="5" t="s">
        <v>1462</v>
      </c>
      <c r="B533" s="221" t="s">
        <v>1586</v>
      </c>
      <c r="C533" s="5" t="s">
        <v>4</v>
      </c>
      <c r="D533" s="162" t="s">
        <v>313</v>
      </c>
    </row>
    <row r="534" spans="1:4">
      <c r="A534" s="7" t="s">
        <v>1463</v>
      </c>
      <c r="B534" s="221" t="s">
        <v>1586</v>
      </c>
      <c r="C534" s="5" t="s">
        <v>691</v>
      </c>
      <c r="D534" t="s">
        <v>1464</v>
      </c>
    </row>
    <row r="535" spans="1:4" s="162" customFormat="1">
      <c r="A535" s="7" t="s">
        <v>1463</v>
      </c>
      <c r="B535" s="221" t="s">
        <v>1586</v>
      </c>
      <c r="C535" s="5" t="s">
        <v>790</v>
      </c>
      <c r="D535" s="162" t="s">
        <v>1464</v>
      </c>
    </row>
    <row r="536" spans="1:4" s="162" customFormat="1">
      <c r="A536" s="7" t="s">
        <v>1463</v>
      </c>
      <c r="B536" s="221" t="s">
        <v>1586</v>
      </c>
      <c r="C536" s="5" t="s">
        <v>830</v>
      </c>
      <c r="D536" s="162" t="s">
        <v>1464</v>
      </c>
    </row>
    <row r="537" spans="1:4">
      <c r="A537" s="5" t="s">
        <v>1449</v>
      </c>
      <c r="B537" s="221" t="s">
        <v>1586</v>
      </c>
      <c r="C537" s="5" t="s">
        <v>685</v>
      </c>
      <c r="D537" t="s">
        <v>313</v>
      </c>
    </row>
    <row r="538" spans="1:4" s="162" customFormat="1">
      <c r="A538" s="5" t="s">
        <v>2389</v>
      </c>
      <c r="B538" s="221" t="s">
        <v>1586</v>
      </c>
      <c r="C538" s="5" t="s">
        <v>1692</v>
      </c>
      <c r="D538" s="162" t="s">
        <v>1465</v>
      </c>
    </row>
    <row r="539" spans="1:4" s="162" customFormat="1">
      <c r="A539" s="5" t="s">
        <v>2389</v>
      </c>
      <c r="B539" s="221" t="s">
        <v>1586</v>
      </c>
      <c r="C539" s="5" t="s">
        <v>304</v>
      </c>
      <c r="D539" s="162" t="s">
        <v>1465</v>
      </c>
    </row>
    <row r="540" spans="1:4">
      <c r="A540" s="5" t="s">
        <v>2389</v>
      </c>
      <c r="B540" s="221" t="s">
        <v>1586</v>
      </c>
      <c r="C540" s="5" t="s">
        <v>177</v>
      </c>
      <c r="D540" t="s">
        <v>1465</v>
      </c>
    </row>
    <row r="541" spans="1:4">
      <c r="A541" s="5" t="s">
        <v>1466</v>
      </c>
      <c r="B541" s="221" t="s">
        <v>1586</v>
      </c>
      <c r="C541" s="5" t="s">
        <v>73</v>
      </c>
      <c r="D541" t="s">
        <v>1467</v>
      </c>
    </row>
    <row r="542" spans="1:4" s="162" customFormat="1">
      <c r="A542" s="5" t="s">
        <v>1468</v>
      </c>
      <c r="B542" s="221" t="s">
        <v>1586</v>
      </c>
      <c r="C542" s="5" t="s">
        <v>580</v>
      </c>
      <c r="D542" s="162" t="s">
        <v>363</v>
      </c>
    </row>
    <row r="543" spans="1:4" s="162" customFormat="1">
      <c r="A543" s="5" t="s">
        <v>1468</v>
      </c>
      <c r="B543" s="221" t="s">
        <v>1586</v>
      </c>
      <c r="C543" s="5" t="s">
        <v>130</v>
      </c>
      <c r="D543" s="162" t="s">
        <v>363</v>
      </c>
    </row>
    <row r="544" spans="1:4">
      <c r="A544" s="5" t="s">
        <v>1468</v>
      </c>
      <c r="B544" s="221" t="s">
        <v>1586</v>
      </c>
      <c r="C544" s="5" t="s">
        <v>1517</v>
      </c>
      <c r="D544" t="s">
        <v>363</v>
      </c>
    </row>
    <row r="545" spans="1:4">
      <c r="A545" s="5" t="s">
        <v>1469</v>
      </c>
      <c r="B545" s="221" t="s">
        <v>1586</v>
      </c>
      <c r="C545" s="5" t="s">
        <v>73</v>
      </c>
      <c r="D545" t="s">
        <v>313</v>
      </c>
    </row>
    <row r="546" spans="1:4" s="162" customFormat="1">
      <c r="A546" s="5" t="s">
        <v>1470</v>
      </c>
      <c r="B546" s="221" t="s">
        <v>1586</v>
      </c>
      <c r="C546" s="5" t="s">
        <v>778</v>
      </c>
      <c r="D546" s="162" t="s">
        <v>313</v>
      </c>
    </row>
    <row r="547" spans="1:4" s="162" customFormat="1">
      <c r="A547" s="5" t="s">
        <v>1470</v>
      </c>
      <c r="B547" s="221" t="s">
        <v>1586</v>
      </c>
      <c r="C547" s="5" t="s">
        <v>797</v>
      </c>
      <c r="D547" s="162" t="s">
        <v>313</v>
      </c>
    </row>
    <row r="548" spans="1:4">
      <c r="A548" s="5" t="s">
        <v>1470</v>
      </c>
      <c r="B548" s="221" t="s">
        <v>1586</v>
      </c>
      <c r="C548" s="5" t="s">
        <v>203</v>
      </c>
      <c r="D548" t="s">
        <v>313</v>
      </c>
    </row>
    <row r="549" spans="1:4">
      <c r="A549" s="5" t="s">
        <v>1471</v>
      </c>
      <c r="B549" s="221" t="s">
        <v>1586</v>
      </c>
      <c r="C549" s="5" t="s">
        <v>203</v>
      </c>
      <c r="D549" t="s">
        <v>313</v>
      </c>
    </row>
    <row r="550" spans="1:4" s="162" customFormat="1">
      <c r="A550" s="5" t="s">
        <v>1471</v>
      </c>
      <c r="B550" s="221" t="s">
        <v>1586</v>
      </c>
      <c r="C550" s="5" t="s">
        <v>180</v>
      </c>
      <c r="D550" s="162" t="s">
        <v>313</v>
      </c>
    </row>
    <row r="551" spans="1:4" s="162" customFormat="1">
      <c r="A551" s="5" t="s">
        <v>1471</v>
      </c>
      <c r="B551" s="221" t="s">
        <v>1586</v>
      </c>
      <c r="C551" s="5" t="s">
        <v>177</v>
      </c>
      <c r="D551" s="162" t="s">
        <v>313</v>
      </c>
    </row>
    <row r="552" spans="1:4">
      <c r="A552" s="5" t="s">
        <v>1472</v>
      </c>
      <c r="B552" s="221" t="s">
        <v>1586</v>
      </c>
      <c r="C552" s="5" t="s">
        <v>73</v>
      </c>
      <c r="D552" t="s">
        <v>313</v>
      </c>
    </row>
    <row r="553" spans="1:4" s="162" customFormat="1">
      <c r="A553" s="5" t="s">
        <v>1472</v>
      </c>
      <c r="B553" s="221" t="s">
        <v>1586</v>
      </c>
      <c r="C553" s="5" t="s">
        <v>822</v>
      </c>
      <c r="D553" s="162" t="s">
        <v>313</v>
      </c>
    </row>
    <row r="554" spans="1:4" s="162" customFormat="1">
      <c r="A554" s="5" t="s">
        <v>1473</v>
      </c>
      <c r="B554" s="221" t="s">
        <v>1586</v>
      </c>
      <c r="C554" s="5" t="s">
        <v>179</v>
      </c>
      <c r="D554" s="162" t="s">
        <v>313</v>
      </c>
    </row>
    <row r="555" spans="1:4">
      <c r="A555" s="5" t="s">
        <v>1473</v>
      </c>
      <c r="B555" s="221" t="s">
        <v>1586</v>
      </c>
      <c r="C555" s="5" t="s">
        <v>1519</v>
      </c>
      <c r="D555" t="s">
        <v>313</v>
      </c>
    </row>
    <row r="556" spans="1:4" s="162" customFormat="1">
      <c r="A556" s="5" t="s">
        <v>1474</v>
      </c>
      <c r="B556" s="221" t="s">
        <v>1586</v>
      </c>
      <c r="C556" s="5" t="s">
        <v>685</v>
      </c>
      <c r="D556" s="162" t="s">
        <v>313</v>
      </c>
    </row>
    <row r="557" spans="1:4">
      <c r="A557" s="5" t="s">
        <v>1475</v>
      </c>
      <c r="B557" s="221" t="s">
        <v>1586</v>
      </c>
      <c r="C557" s="5" t="s">
        <v>774</v>
      </c>
      <c r="D557" t="s">
        <v>313</v>
      </c>
    </row>
    <row r="558" spans="1:4" s="162" customFormat="1">
      <c r="A558" s="5" t="s">
        <v>1475</v>
      </c>
      <c r="B558" s="221" t="s">
        <v>1586</v>
      </c>
      <c r="C558" s="5" t="s">
        <v>999</v>
      </c>
      <c r="D558" s="162" t="s">
        <v>313</v>
      </c>
    </row>
    <row r="559" spans="1:4">
      <c r="A559" s="5" t="s">
        <v>1475</v>
      </c>
      <c r="B559" s="221" t="s">
        <v>1586</v>
      </c>
      <c r="C559" s="5" t="s">
        <v>1001</v>
      </c>
      <c r="D559" t="s">
        <v>313</v>
      </c>
    </row>
    <row r="560" spans="1:4">
      <c r="A560" s="5" t="s">
        <v>1475</v>
      </c>
      <c r="B560" s="221" t="s">
        <v>1586</v>
      </c>
      <c r="C560" s="5" t="s">
        <v>793</v>
      </c>
      <c r="D560" t="s">
        <v>313</v>
      </c>
    </row>
    <row r="561" spans="1:4" s="162" customFormat="1">
      <c r="A561" s="5" t="s">
        <v>1476</v>
      </c>
      <c r="B561" s="221" t="s">
        <v>1586</v>
      </c>
      <c r="C561" s="5" t="s">
        <v>698</v>
      </c>
      <c r="D561" s="162" t="s">
        <v>313</v>
      </c>
    </row>
    <row r="562" spans="1:4" s="162" customFormat="1">
      <c r="A562" s="7" t="s">
        <v>1476</v>
      </c>
      <c r="B562" s="221" t="s">
        <v>1586</v>
      </c>
      <c r="C562" s="5" t="s">
        <v>797</v>
      </c>
      <c r="D562" s="162" t="s">
        <v>313</v>
      </c>
    </row>
    <row r="563" spans="1:4">
      <c r="A563" s="7" t="s">
        <v>1476</v>
      </c>
      <c r="B563" s="221" t="s">
        <v>1586</v>
      </c>
      <c r="C563" s="5" t="s">
        <v>798</v>
      </c>
      <c r="D563" t="s">
        <v>313</v>
      </c>
    </row>
    <row r="564" spans="1:4">
      <c r="A564" s="5" t="s">
        <v>1477</v>
      </c>
      <c r="B564" s="221" t="s">
        <v>1586</v>
      </c>
      <c r="C564" s="5" t="s">
        <v>4</v>
      </c>
      <c r="D564" t="s">
        <v>313</v>
      </c>
    </row>
    <row r="565" spans="1:4">
      <c r="A565" s="5" t="s">
        <v>1477</v>
      </c>
      <c r="B565" s="221" t="s">
        <v>1586</v>
      </c>
      <c r="C565" s="5" t="s">
        <v>578</v>
      </c>
      <c r="D565" t="s">
        <v>313</v>
      </c>
    </row>
    <row r="566" spans="1:4" s="162" customFormat="1">
      <c r="A566" s="5" t="s">
        <v>1478</v>
      </c>
      <c r="B566" s="221" t="s">
        <v>1586</v>
      </c>
      <c r="C566" s="5" t="s">
        <v>749</v>
      </c>
      <c r="D566" s="162" t="s">
        <v>313</v>
      </c>
    </row>
    <row r="567" spans="1:4">
      <c r="A567" s="5" t="s">
        <v>1478</v>
      </c>
      <c r="B567" s="221" t="s">
        <v>1586</v>
      </c>
      <c r="C567" s="5" t="s">
        <v>793</v>
      </c>
      <c r="D567" t="s">
        <v>313</v>
      </c>
    </row>
    <row r="568" spans="1:4" s="162" customFormat="1">
      <c r="A568" s="5" t="s">
        <v>1478</v>
      </c>
      <c r="B568" s="221" t="s">
        <v>1586</v>
      </c>
      <c r="C568" s="5" t="s">
        <v>578</v>
      </c>
      <c r="D568" s="162" t="s">
        <v>313</v>
      </c>
    </row>
    <row r="569" spans="1:4" s="162" customFormat="1">
      <c r="A569" s="5" t="s">
        <v>1479</v>
      </c>
      <c r="B569" s="221" t="s">
        <v>1586</v>
      </c>
      <c r="C569" s="5" t="s">
        <v>1293</v>
      </c>
      <c r="D569" s="162" t="s">
        <v>313</v>
      </c>
    </row>
    <row r="570" spans="1:4">
      <c r="A570" s="5" t="s">
        <v>1479</v>
      </c>
      <c r="B570" s="221" t="s">
        <v>1586</v>
      </c>
      <c r="C570" s="5" t="s">
        <v>265</v>
      </c>
      <c r="D570" t="s">
        <v>313</v>
      </c>
    </row>
    <row r="571" spans="1:4" s="162" customFormat="1">
      <c r="A571" s="5" t="s">
        <v>1480</v>
      </c>
      <c r="B571" s="221" t="s">
        <v>1586</v>
      </c>
      <c r="C571" s="5" t="s">
        <v>798</v>
      </c>
      <c r="D571" s="162" t="s">
        <v>313</v>
      </c>
    </row>
    <row r="572" spans="1:4">
      <c r="A572" s="5" t="s">
        <v>1480</v>
      </c>
      <c r="B572" s="221" t="s">
        <v>1586</v>
      </c>
      <c r="C572" s="5" t="s">
        <v>578</v>
      </c>
      <c r="D572" t="s">
        <v>313</v>
      </c>
    </row>
    <row r="573" spans="1:4" s="162" customFormat="1">
      <c r="A573" s="5" t="s">
        <v>1481</v>
      </c>
      <c r="B573" s="221" t="s">
        <v>1586</v>
      </c>
      <c r="C573" s="5" t="s">
        <v>203</v>
      </c>
      <c r="D573" s="162" t="s">
        <v>1482</v>
      </c>
    </row>
    <row r="574" spans="1:4">
      <c r="A574" s="5" t="s">
        <v>1481</v>
      </c>
      <c r="B574" s="221" t="s">
        <v>1586</v>
      </c>
      <c r="C574" s="5" t="s">
        <v>177</v>
      </c>
      <c r="D574" t="s">
        <v>1482</v>
      </c>
    </row>
    <row r="575" spans="1:4" s="162" customFormat="1">
      <c r="A575" s="7" t="s">
        <v>1483</v>
      </c>
      <c r="B575" s="221" t="s">
        <v>1586</v>
      </c>
      <c r="C575" s="5" t="s">
        <v>222</v>
      </c>
      <c r="D575" s="162" t="s">
        <v>313</v>
      </c>
    </row>
    <row r="576" spans="1:4">
      <c r="A576" s="7" t="s">
        <v>1483</v>
      </c>
      <c r="B576" s="221" t="s">
        <v>1586</v>
      </c>
      <c r="C576" s="5" t="s">
        <v>798</v>
      </c>
      <c r="D576" t="s">
        <v>313</v>
      </c>
    </row>
    <row r="577" spans="1:4">
      <c r="A577" s="7" t="s">
        <v>1483</v>
      </c>
      <c r="B577" s="221" t="s">
        <v>1586</v>
      </c>
      <c r="C577" s="5" t="s">
        <v>822</v>
      </c>
      <c r="D577" t="s">
        <v>313</v>
      </c>
    </row>
    <row r="578" spans="1:4">
      <c r="A578" s="7" t="s">
        <v>1483</v>
      </c>
      <c r="B578" s="221" t="s">
        <v>1586</v>
      </c>
      <c r="C578" s="5" t="s">
        <v>578</v>
      </c>
      <c r="D578" t="s">
        <v>313</v>
      </c>
    </row>
    <row r="579" spans="1:4">
      <c r="A579" s="5" t="s">
        <v>1484</v>
      </c>
      <c r="B579" s="221" t="s">
        <v>1586</v>
      </c>
      <c r="C579" s="5" t="s">
        <v>1514</v>
      </c>
      <c r="D579" t="s">
        <v>1485</v>
      </c>
    </row>
    <row r="580" spans="1:4">
      <c r="A580" s="5" t="s">
        <v>1484</v>
      </c>
      <c r="B580" s="221" t="s">
        <v>1586</v>
      </c>
      <c r="C580" s="5" t="s">
        <v>690</v>
      </c>
      <c r="D580" t="s">
        <v>1485</v>
      </c>
    </row>
    <row r="581" spans="1:4">
      <c r="A581" s="5" t="s">
        <v>1486</v>
      </c>
      <c r="B581" s="221" t="s">
        <v>1586</v>
      </c>
      <c r="C581" s="5" t="s">
        <v>787</v>
      </c>
      <c r="D581" t="s">
        <v>313</v>
      </c>
    </row>
    <row r="582" spans="1:4">
      <c r="A582" s="5" t="s">
        <v>1486</v>
      </c>
      <c r="B582" s="221" t="s">
        <v>1586</v>
      </c>
      <c r="C582" s="5" t="s">
        <v>797</v>
      </c>
      <c r="D582" t="s">
        <v>313</v>
      </c>
    </row>
    <row r="583" spans="1:4">
      <c r="A583" s="5" t="s">
        <v>1486</v>
      </c>
      <c r="B583" s="221" t="s">
        <v>1586</v>
      </c>
      <c r="C583" s="5" t="s">
        <v>819</v>
      </c>
      <c r="D583" t="s">
        <v>313</v>
      </c>
    </row>
    <row r="584" spans="1:4">
      <c r="A584" s="5" t="s">
        <v>1486</v>
      </c>
      <c r="B584" s="221" t="s">
        <v>1586</v>
      </c>
      <c r="C584" s="5" t="s">
        <v>831</v>
      </c>
      <c r="D584" t="s">
        <v>313</v>
      </c>
    </row>
    <row r="585" spans="1:4">
      <c r="A585" s="5" t="s">
        <v>1487</v>
      </c>
      <c r="B585" s="221" t="s">
        <v>1586</v>
      </c>
      <c r="C585" s="5" t="s">
        <v>203</v>
      </c>
      <c r="D585" t="s">
        <v>313</v>
      </c>
    </row>
    <row r="586" spans="1:4">
      <c r="A586" s="5" t="s">
        <v>1487</v>
      </c>
      <c r="B586" s="221" t="s">
        <v>1586</v>
      </c>
      <c r="C586" s="5" t="s">
        <v>180</v>
      </c>
      <c r="D586" t="s">
        <v>313</v>
      </c>
    </row>
    <row r="587" spans="1:4">
      <c r="A587" s="5" t="s">
        <v>1487</v>
      </c>
      <c r="B587" s="221" t="s">
        <v>1586</v>
      </c>
      <c r="C587" s="5" t="s">
        <v>177</v>
      </c>
      <c r="D587" t="s">
        <v>313</v>
      </c>
    </row>
    <row r="588" spans="1:4">
      <c r="A588" s="5" t="s">
        <v>1488</v>
      </c>
      <c r="B588" s="221" t="s">
        <v>1586</v>
      </c>
      <c r="C588" s="5" t="s">
        <v>73</v>
      </c>
      <c r="D588" t="s">
        <v>313</v>
      </c>
    </row>
    <row r="589" spans="1:4">
      <c r="A589" s="5" t="s">
        <v>1489</v>
      </c>
      <c r="B589" s="221" t="s">
        <v>1586</v>
      </c>
      <c r="C589" s="5" t="s">
        <v>797</v>
      </c>
      <c r="D589" s="383" t="s">
        <v>1203</v>
      </c>
    </row>
    <row r="590" spans="1:4">
      <c r="A590" s="5" t="s">
        <v>1489</v>
      </c>
      <c r="B590" s="221" t="s">
        <v>1586</v>
      </c>
      <c r="C590" s="5" t="s">
        <v>831</v>
      </c>
      <c r="D590" t="s">
        <v>1203</v>
      </c>
    </row>
    <row r="591" spans="1:4" s="162" customFormat="1">
      <c r="A591" s="5" t="s">
        <v>1490</v>
      </c>
      <c r="B591" s="221" t="s">
        <v>1586</v>
      </c>
      <c r="C591" s="5" t="s">
        <v>797</v>
      </c>
      <c r="D591" s="162" t="s">
        <v>313</v>
      </c>
    </row>
    <row r="592" spans="1:4">
      <c r="A592" s="5" t="s">
        <v>1490</v>
      </c>
      <c r="B592" s="221" t="s">
        <v>1586</v>
      </c>
      <c r="C592" s="5" t="s">
        <v>203</v>
      </c>
      <c r="D592" s="162" t="s">
        <v>313</v>
      </c>
    </row>
    <row r="593" spans="1:4" s="162" customFormat="1">
      <c r="A593" s="5" t="s">
        <v>1491</v>
      </c>
      <c r="B593" s="221" t="s">
        <v>1586</v>
      </c>
      <c r="C593" s="5" t="s">
        <v>222</v>
      </c>
      <c r="D593" s="162" t="s">
        <v>1320</v>
      </c>
    </row>
    <row r="594" spans="1:4" s="162" customFormat="1">
      <c r="A594" s="5" t="s">
        <v>1492</v>
      </c>
      <c r="B594" s="221" t="s">
        <v>1586</v>
      </c>
      <c r="C594" s="5" t="s">
        <v>695</v>
      </c>
      <c r="D594" s="162" t="s">
        <v>313</v>
      </c>
    </row>
    <row r="595" spans="1:4" s="162" customFormat="1">
      <c r="A595" s="5" t="s">
        <v>1756</v>
      </c>
      <c r="B595" s="221" t="s">
        <v>1586</v>
      </c>
      <c r="C595" s="5" t="s">
        <v>73</v>
      </c>
      <c r="D595" s="162" t="s">
        <v>313</v>
      </c>
    </row>
    <row r="596" spans="1:4" s="162" customFormat="1">
      <c r="A596" s="5" t="s">
        <v>1756</v>
      </c>
      <c r="B596" s="221" t="s">
        <v>1586</v>
      </c>
      <c r="C596" s="5" t="s">
        <v>4</v>
      </c>
      <c r="D596" s="162" t="s">
        <v>313</v>
      </c>
    </row>
    <row r="597" spans="1:4" s="162" customFormat="1">
      <c r="A597" s="5" t="s">
        <v>1493</v>
      </c>
      <c r="B597" s="221" t="s">
        <v>1586</v>
      </c>
      <c r="C597" s="5" t="s">
        <v>902</v>
      </c>
      <c r="D597" s="162" t="s">
        <v>313</v>
      </c>
    </row>
    <row r="598" spans="1:4" s="162" customFormat="1">
      <c r="A598" s="5" t="s">
        <v>1493</v>
      </c>
      <c r="B598" s="221" t="s">
        <v>1586</v>
      </c>
      <c r="C598" s="5" t="s">
        <v>783</v>
      </c>
      <c r="D598" s="162" t="s">
        <v>313</v>
      </c>
    </row>
    <row r="599" spans="1:4" s="162" customFormat="1">
      <c r="A599" s="5" t="s">
        <v>1494</v>
      </c>
      <c r="B599" s="221" t="s">
        <v>1586</v>
      </c>
      <c r="C599" s="5" t="s">
        <v>203</v>
      </c>
      <c r="D599" s="162" t="s">
        <v>313</v>
      </c>
    </row>
    <row r="600" spans="1:4" s="162" customFormat="1">
      <c r="A600" s="5" t="s">
        <v>1494</v>
      </c>
      <c r="B600" s="221" t="s">
        <v>1586</v>
      </c>
      <c r="C600" s="5" t="s">
        <v>180</v>
      </c>
      <c r="D600" s="162" t="s">
        <v>313</v>
      </c>
    </row>
    <row r="601" spans="1:4" s="162" customFormat="1">
      <c r="A601" s="5" t="s">
        <v>1494</v>
      </c>
      <c r="B601" s="221" t="s">
        <v>1586</v>
      </c>
      <c r="C601" s="5" t="s">
        <v>177</v>
      </c>
      <c r="D601" s="162" t="s">
        <v>313</v>
      </c>
    </row>
    <row r="602" spans="1:4" s="162" customFormat="1">
      <c r="A602" s="5" t="s">
        <v>1497</v>
      </c>
      <c r="B602" s="221" t="s">
        <v>1586</v>
      </c>
      <c r="C602" s="5" t="s">
        <v>797</v>
      </c>
      <c r="D602" s="162" t="s">
        <v>313</v>
      </c>
    </row>
    <row r="603" spans="1:4" s="162" customFormat="1">
      <c r="A603" s="5" t="s">
        <v>1497</v>
      </c>
      <c r="B603" s="221" t="s">
        <v>1586</v>
      </c>
      <c r="C603" s="5" t="s">
        <v>831</v>
      </c>
      <c r="D603" s="162" t="s">
        <v>313</v>
      </c>
    </row>
    <row r="604" spans="1:4" s="162" customFormat="1">
      <c r="A604" s="5" t="s">
        <v>1495</v>
      </c>
      <c r="B604" s="221" t="s">
        <v>1586</v>
      </c>
      <c r="C604" s="5" t="s">
        <v>793</v>
      </c>
      <c r="D604" s="162" t="s">
        <v>313</v>
      </c>
    </row>
    <row r="605" spans="1:4" s="162" customFormat="1">
      <c r="A605" s="5" t="s">
        <v>1495</v>
      </c>
      <c r="B605" s="221" t="s">
        <v>1586</v>
      </c>
      <c r="C605" s="5" t="s">
        <v>154</v>
      </c>
      <c r="D605" s="162" t="s">
        <v>313</v>
      </c>
    </row>
    <row r="606" spans="1:4" s="162" customFormat="1">
      <c r="A606" s="5" t="s">
        <v>1496</v>
      </c>
      <c r="B606" s="221" t="s">
        <v>1586</v>
      </c>
      <c r="C606" s="5" t="s">
        <v>749</v>
      </c>
      <c r="D606" s="162" t="s">
        <v>313</v>
      </c>
    </row>
    <row r="607" spans="1:4" s="162" customFormat="1">
      <c r="A607" s="5" t="s">
        <v>1496</v>
      </c>
      <c r="B607" s="221" t="s">
        <v>1586</v>
      </c>
      <c r="C607" s="5" t="s">
        <v>706</v>
      </c>
      <c r="D607" s="162" t="s">
        <v>313</v>
      </c>
    </row>
    <row r="608" spans="1:4" s="162" customFormat="1">
      <c r="A608" s="5" t="s">
        <v>1498</v>
      </c>
      <c r="B608" s="221" t="s">
        <v>1586</v>
      </c>
      <c r="C608" s="5" t="s">
        <v>73</v>
      </c>
      <c r="D608" s="162" t="s">
        <v>313</v>
      </c>
    </row>
    <row r="609" spans="1:4" s="162" customFormat="1">
      <c r="A609" s="5" t="s">
        <v>1498</v>
      </c>
      <c r="B609" s="221" t="s">
        <v>1586</v>
      </c>
      <c r="C609" s="5" t="s">
        <v>832</v>
      </c>
      <c r="D609" s="162" t="s">
        <v>313</v>
      </c>
    </row>
    <row r="611" spans="1:4">
      <c r="A611" s="611" t="s">
        <v>2393</v>
      </c>
      <c r="B611" s="611"/>
      <c r="C611" s="611"/>
      <c r="D611" s="611"/>
    </row>
    <row r="612" spans="1:4">
      <c r="A612" s="611"/>
      <c r="B612" s="611"/>
      <c r="C612" s="611"/>
      <c r="D612" s="611"/>
    </row>
  </sheetData>
  <autoFilter ref="A1:D1" xr:uid="{00000000-0009-0000-0000-000004000000}">
    <sortState xmlns:xlrd2="http://schemas.microsoft.com/office/spreadsheetml/2017/richdata2" ref="A2:D608">
      <sortCondition ref="A1:A608"/>
    </sortState>
  </autoFilter>
  <mergeCells count="1">
    <mergeCell ref="A611:D612"/>
  </mergeCells>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91"/>
  <sheetViews>
    <sheetView zoomScaleNormal="100" workbookViewId="0">
      <pane ySplit="1" topLeftCell="A2" activePane="bottomLeft" state="frozen"/>
      <selection pane="bottomLeft" activeCell="G1" sqref="G1"/>
    </sheetView>
  </sheetViews>
  <sheetFormatPr baseColWidth="10" defaultRowHeight="16"/>
  <cols>
    <col min="1" max="1" width="28" bestFit="1" customWidth="1"/>
    <col min="2" max="2" width="10.33203125" style="4" bestFit="1" customWidth="1"/>
    <col min="3" max="3" width="47.6640625" customWidth="1"/>
    <col min="4" max="4" width="11.33203125" bestFit="1" customWidth="1"/>
    <col min="5" max="5" width="11.5" style="4" bestFit="1" customWidth="1"/>
    <col min="6" max="6" width="96.1640625" customWidth="1"/>
  </cols>
  <sheetData>
    <row r="1" spans="1:6" ht="17">
      <c r="A1" s="30" t="s">
        <v>1800</v>
      </c>
      <c r="B1" s="31" t="s">
        <v>38</v>
      </c>
      <c r="C1" s="32" t="s">
        <v>37</v>
      </c>
      <c r="D1" s="28" t="s">
        <v>1764</v>
      </c>
      <c r="E1" s="33" t="s">
        <v>57</v>
      </c>
      <c r="F1" s="85" t="s">
        <v>1888</v>
      </c>
    </row>
    <row r="2" spans="1:6">
      <c r="A2" s="383" t="s">
        <v>1896</v>
      </c>
      <c r="B2" s="4" t="s">
        <v>1589</v>
      </c>
      <c r="C2" s="383" t="s">
        <v>801</v>
      </c>
      <c r="D2" s="383" t="s">
        <v>1608</v>
      </c>
      <c r="E2" s="4">
        <v>200</v>
      </c>
      <c r="F2" s="162" t="s">
        <v>1889</v>
      </c>
    </row>
    <row r="3" spans="1:6">
      <c r="A3" t="s">
        <v>1903</v>
      </c>
      <c r="B3" s="4" t="s">
        <v>42</v>
      </c>
      <c r="C3" t="s">
        <v>749</v>
      </c>
      <c r="D3" t="s">
        <v>1608</v>
      </c>
      <c r="E3" s="4">
        <v>3</v>
      </c>
      <c r="F3" s="162" t="s">
        <v>1890</v>
      </c>
    </row>
    <row r="4" spans="1:6">
      <c r="A4" t="s">
        <v>1908</v>
      </c>
      <c r="B4" s="4" t="s">
        <v>42</v>
      </c>
      <c r="C4" s="162" t="s">
        <v>793</v>
      </c>
      <c r="D4" t="s">
        <v>1608</v>
      </c>
      <c r="E4" s="4">
        <v>3</v>
      </c>
      <c r="F4" s="162" t="s">
        <v>1891</v>
      </c>
    </row>
    <row r="5" spans="1:6">
      <c r="A5" t="s">
        <v>1898</v>
      </c>
      <c r="B5" s="4" t="s">
        <v>1586</v>
      </c>
      <c r="C5" t="s">
        <v>130</v>
      </c>
      <c r="D5" t="s">
        <v>1608</v>
      </c>
      <c r="E5" s="4">
        <v>100</v>
      </c>
      <c r="F5" s="162" t="s">
        <v>1892</v>
      </c>
    </row>
    <row r="6" spans="1:6" s="162" customFormat="1">
      <c r="A6" s="162" t="s">
        <v>1897</v>
      </c>
      <c r="B6" s="4" t="s">
        <v>1586</v>
      </c>
      <c r="C6" s="162" t="s">
        <v>1516</v>
      </c>
      <c r="D6" s="162" t="s">
        <v>1608</v>
      </c>
      <c r="E6" s="4">
        <v>25000</v>
      </c>
      <c r="F6" s="214" t="s">
        <v>1899</v>
      </c>
    </row>
    <row r="7" spans="1:6" s="162" customFormat="1">
      <c r="A7" s="162" t="s">
        <v>1897</v>
      </c>
      <c r="B7" s="4" t="s">
        <v>1586</v>
      </c>
      <c r="C7" s="162" t="s">
        <v>160</v>
      </c>
      <c r="D7" s="162" t="s">
        <v>1608</v>
      </c>
      <c r="E7" s="4">
        <v>25000</v>
      </c>
      <c r="F7" s="214" t="s">
        <v>1899</v>
      </c>
    </row>
    <row r="8" spans="1:6" s="162" customFormat="1">
      <c r="A8" s="162" t="s">
        <v>1897</v>
      </c>
      <c r="B8" s="4" t="s">
        <v>1586</v>
      </c>
      <c r="C8" s="162" t="s">
        <v>685</v>
      </c>
      <c r="D8" s="162" t="s">
        <v>1608</v>
      </c>
      <c r="E8" s="4">
        <v>25000</v>
      </c>
      <c r="F8" s="214" t="s">
        <v>1899</v>
      </c>
    </row>
    <row r="9" spans="1:6" s="162" customFormat="1">
      <c r="A9" s="162" t="s">
        <v>1897</v>
      </c>
      <c r="B9" s="4" t="s">
        <v>1586</v>
      </c>
      <c r="C9" s="162" t="s">
        <v>818</v>
      </c>
      <c r="D9" s="162" t="s">
        <v>1608</v>
      </c>
      <c r="E9" s="4">
        <v>25000</v>
      </c>
      <c r="F9" s="214" t="s">
        <v>1899</v>
      </c>
    </row>
    <row r="10" spans="1:6">
      <c r="A10" t="s">
        <v>1909</v>
      </c>
      <c r="B10" s="4" t="s">
        <v>45</v>
      </c>
      <c r="C10" t="s">
        <v>836</v>
      </c>
      <c r="D10" t="s">
        <v>1608</v>
      </c>
      <c r="E10" s="4">
        <v>7</v>
      </c>
      <c r="F10" s="215" t="s">
        <v>1935</v>
      </c>
    </row>
    <row r="11" spans="1:6">
      <c r="A11" t="s">
        <v>1910</v>
      </c>
      <c r="B11" s="4" t="s">
        <v>46</v>
      </c>
      <c r="C11" t="s">
        <v>1905</v>
      </c>
      <c r="D11" t="s">
        <v>1608</v>
      </c>
      <c r="E11" s="4">
        <v>15</v>
      </c>
      <c r="F11" s="162" t="s">
        <v>1818</v>
      </c>
    </row>
    <row r="12" spans="1:6">
      <c r="A12" t="s">
        <v>1910</v>
      </c>
      <c r="B12" s="4" t="s">
        <v>40</v>
      </c>
      <c r="C12" t="s">
        <v>792</v>
      </c>
      <c r="D12" t="s">
        <v>1608</v>
      </c>
      <c r="E12" s="4">
        <v>1</v>
      </c>
      <c r="F12" s="162" t="s">
        <v>1819</v>
      </c>
    </row>
    <row r="13" spans="1:6">
      <c r="A13" t="s">
        <v>1893</v>
      </c>
      <c r="B13" s="4" t="s">
        <v>1589</v>
      </c>
      <c r="C13" t="s">
        <v>647</v>
      </c>
      <c r="D13" t="s">
        <v>1608</v>
      </c>
      <c r="E13" s="4">
        <v>200</v>
      </c>
      <c r="F13" s="162" t="s">
        <v>1819</v>
      </c>
    </row>
    <row r="14" spans="1:6">
      <c r="A14" s="383" t="s">
        <v>1911</v>
      </c>
      <c r="B14" s="4" t="s">
        <v>42</v>
      </c>
      <c r="C14" t="s">
        <v>714</v>
      </c>
      <c r="D14" t="s">
        <v>1608</v>
      </c>
      <c r="E14" s="4">
        <v>5</v>
      </c>
      <c r="F14" s="162" t="s">
        <v>1813</v>
      </c>
    </row>
    <row r="15" spans="1:6">
      <c r="A15" t="s">
        <v>1907</v>
      </c>
      <c r="B15" s="4" t="s">
        <v>45</v>
      </c>
      <c r="C15" t="s">
        <v>774</v>
      </c>
      <c r="D15" t="s">
        <v>1608</v>
      </c>
      <c r="E15" s="4">
        <v>5</v>
      </c>
      <c r="F15" s="162" t="s">
        <v>1810</v>
      </c>
    </row>
    <row r="16" spans="1:6">
      <c r="A16" t="s">
        <v>1907</v>
      </c>
      <c r="B16" s="4" t="s">
        <v>45</v>
      </c>
      <c r="C16" t="s">
        <v>798</v>
      </c>
      <c r="D16" t="s">
        <v>1608</v>
      </c>
      <c r="E16" s="4">
        <v>5</v>
      </c>
      <c r="F16" s="162" t="s">
        <v>1805</v>
      </c>
    </row>
    <row r="17" spans="1:6" s="162" customFormat="1">
      <c r="A17" s="162" t="s">
        <v>1907</v>
      </c>
      <c r="B17" s="4" t="s">
        <v>46</v>
      </c>
      <c r="C17" s="162" t="s">
        <v>495</v>
      </c>
      <c r="D17" s="162" t="s">
        <v>1608</v>
      </c>
      <c r="E17" s="4">
        <v>7</v>
      </c>
      <c r="F17" s="162" t="s">
        <v>792</v>
      </c>
    </row>
    <row r="18" spans="1:6">
      <c r="A18" t="s">
        <v>1914</v>
      </c>
      <c r="B18" s="4" t="s">
        <v>42</v>
      </c>
      <c r="C18" t="s">
        <v>814</v>
      </c>
      <c r="D18" t="s">
        <v>1608</v>
      </c>
      <c r="E18" s="4">
        <v>1</v>
      </c>
      <c r="F18" s="162" t="s">
        <v>792</v>
      </c>
    </row>
    <row r="19" spans="1:6">
      <c r="A19" t="s">
        <v>1915</v>
      </c>
      <c r="B19" s="4" t="s">
        <v>40</v>
      </c>
      <c r="C19" s="383" t="s">
        <v>797</v>
      </c>
      <c r="D19" t="s">
        <v>1608</v>
      </c>
      <c r="E19" s="4">
        <v>1</v>
      </c>
      <c r="F19" s="162" t="s">
        <v>1803</v>
      </c>
    </row>
    <row r="20" spans="1:6" s="162" customFormat="1">
      <c r="A20" s="162" t="s">
        <v>1913</v>
      </c>
      <c r="B20" s="4" t="s">
        <v>46</v>
      </c>
      <c r="C20" s="162" t="s">
        <v>157</v>
      </c>
      <c r="D20" s="162" t="s">
        <v>1608</v>
      </c>
      <c r="E20" s="4">
        <v>15</v>
      </c>
      <c r="F20" s="162" t="s">
        <v>1906</v>
      </c>
    </row>
    <row r="21" spans="1:6" s="162" customFormat="1">
      <c r="A21" s="162" t="s">
        <v>1916</v>
      </c>
      <c r="B21" s="4" t="s">
        <v>41</v>
      </c>
      <c r="C21" s="383" t="s">
        <v>813</v>
      </c>
      <c r="D21" s="162" t="s">
        <v>1608</v>
      </c>
      <c r="E21" s="4">
        <v>3</v>
      </c>
      <c r="F21" s="162" t="s">
        <v>1906</v>
      </c>
    </row>
    <row r="22" spans="1:6">
      <c r="A22" t="s">
        <v>1916</v>
      </c>
      <c r="B22" s="4" t="s">
        <v>42</v>
      </c>
      <c r="C22" t="s">
        <v>4</v>
      </c>
      <c r="D22" t="s">
        <v>1608</v>
      </c>
      <c r="E22" s="4">
        <v>3</v>
      </c>
      <c r="F22" s="162" t="s">
        <v>1906</v>
      </c>
    </row>
    <row r="23" spans="1:6">
      <c r="A23" t="s">
        <v>1917</v>
      </c>
      <c r="B23" s="4" t="s">
        <v>45</v>
      </c>
      <c r="C23" t="s">
        <v>902</v>
      </c>
      <c r="D23" t="s">
        <v>1608</v>
      </c>
      <c r="E23" s="4">
        <v>7</v>
      </c>
      <c r="F23" s="162" t="s">
        <v>1814</v>
      </c>
    </row>
    <row r="24" spans="1:6">
      <c r="A24" t="s">
        <v>1918</v>
      </c>
      <c r="B24" s="4" t="s">
        <v>42</v>
      </c>
      <c r="C24" t="s">
        <v>797</v>
      </c>
      <c r="D24" t="s">
        <v>1608</v>
      </c>
      <c r="E24" s="4">
        <v>2</v>
      </c>
      <c r="F24" s="162" t="s">
        <v>1803</v>
      </c>
    </row>
    <row r="25" spans="1:6">
      <c r="A25" t="s">
        <v>1918</v>
      </c>
      <c r="B25" s="4" t="s">
        <v>42</v>
      </c>
      <c r="C25" t="s">
        <v>714</v>
      </c>
      <c r="D25" t="s">
        <v>1608</v>
      </c>
      <c r="E25" s="4">
        <v>2</v>
      </c>
      <c r="F25" s="162" t="s">
        <v>1801</v>
      </c>
    </row>
    <row r="26" spans="1:6" s="162" customFormat="1">
      <c r="A26" s="162" t="s">
        <v>1919</v>
      </c>
      <c r="B26" s="4" t="s">
        <v>45</v>
      </c>
      <c r="C26" s="162" t="s">
        <v>713</v>
      </c>
      <c r="D26" s="162" t="s">
        <v>1608</v>
      </c>
      <c r="E26" s="4">
        <v>5</v>
      </c>
      <c r="F26" s="162" t="s">
        <v>1912</v>
      </c>
    </row>
    <row r="27" spans="1:6">
      <c r="A27" t="s">
        <v>1904</v>
      </c>
      <c r="B27" s="4" t="s">
        <v>1586</v>
      </c>
      <c r="C27" t="s">
        <v>136</v>
      </c>
      <c r="D27" t="s">
        <v>1608</v>
      </c>
      <c r="E27" s="4">
        <v>1000</v>
      </c>
      <c r="F27" s="162" t="s">
        <v>1912</v>
      </c>
    </row>
    <row r="28" spans="1:6">
      <c r="A28" t="s">
        <v>1920</v>
      </c>
      <c r="B28" s="4" t="s">
        <v>42</v>
      </c>
      <c r="C28" t="s">
        <v>821</v>
      </c>
      <c r="D28" t="s">
        <v>1608</v>
      </c>
      <c r="E28" s="4">
        <v>2</v>
      </c>
      <c r="F28" s="162" t="s">
        <v>1815</v>
      </c>
    </row>
    <row r="29" spans="1:6" s="162" customFormat="1">
      <c r="A29" s="383" t="s">
        <v>1921</v>
      </c>
      <c r="B29" s="4" t="s">
        <v>45</v>
      </c>
      <c r="C29" s="162" t="s">
        <v>798</v>
      </c>
      <c r="D29" s="162" t="s">
        <v>1608</v>
      </c>
      <c r="E29" s="4">
        <v>12</v>
      </c>
      <c r="F29" s="162" t="s">
        <v>1803</v>
      </c>
    </row>
    <row r="30" spans="1:6">
      <c r="A30" t="s">
        <v>1921</v>
      </c>
      <c r="B30" s="4" t="s">
        <v>45</v>
      </c>
      <c r="C30" t="s">
        <v>578</v>
      </c>
      <c r="D30" t="s">
        <v>1608</v>
      </c>
      <c r="E30" s="4">
        <v>12</v>
      </c>
      <c r="F30" s="162" t="s">
        <v>1803</v>
      </c>
    </row>
    <row r="31" spans="1:6">
      <c r="A31" t="s">
        <v>1922</v>
      </c>
      <c r="B31" s="4" t="s">
        <v>42</v>
      </c>
      <c r="C31" t="s">
        <v>708</v>
      </c>
      <c r="D31" t="s">
        <v>1608</v>
      </c>
      <c r="E31" s="4">
        <v>2</v>
      </c>
      <c r="F31" s="162" t="s">
        <v>713</v>
      </c>
    </row>
    <row r="32" spans="1:6">
      <c r="A32" t="s">
        <v>1923</v>
      </c>
      <c r="B32" s="4" t="s">
        <v>46</v>
      </c>
      <c r="C32" t="s">
        <v>1760</v>
      </c>
      <c r="D32" t="s">
        <v>1608</v>
      </c>
      <c r="E32" s="4">
        <v>3000</v>
      </c>
      <c r="F32" s="162" t="s">
        <v>1810</v>
      </c>
    </row>
    <row r="33" spans="1:6" s="162" customFormat="1">
      <c r="A33" s="383" t="s">
        <v>1925</v>
      </c>
      <c r="B33" s="4" t="s">
        <v>42</v>
      </c>
      <c r="C33" s="162" t="s">
        <v>251</v>
      </c>
      <c r="D33" s="162" t="s">
        <v>1608</v>
      </c>
      <c r="E33" s="4">
        <v>2.5</v>
      </c>
      <c r="F33" s="162" t="s">
        <v>1803</v>
      </c>
    </row>
    <row r="34" spans="1:6">
      <c r="A34" t="s">
        <v>1926</v>
      </c>
      <c r="B34" s="4" t="s">
        <v>41</v>
      </c>
      <c r="C34" t="s">
        <v>704</v>
      </c>
      <c r="D34" t="s">
        <v>1608</v>
      </c>
      <c r="E34" s="4">
        <v>1</v>
      </c>
      <c r="F34" s="162" t="s">
        <v>1803</v>
      </c>
    </row>
    <row r="35" spans="1:6" ht="17">
      <c r="A35" s="7" t="s">
        <v>1799</v>
      </c>
      <c r="B35" s="8" t="s">
        <v>45</v>
      </c>
      <c r="C35" s="101" t="s">
        <v>1606</v>
      </c>
      <c r="D35" s="10" t="s">
        <v>1608</v>
      </c>
      <c r="E35" s="4" t="s">
        <v>1607</v>
      </c>
      <c r="F35" s="162" t="s">
        <v>1806</v>
      </c>
    </row>
    <row r="36" spans="1:6">
      <c r="A36" t="s">
        <v>1894</v>
      </c>
      <c r="B36" s="4" t="s">
        <v>1589</v>
      </c>
      <c r="C36" t="s">
        <v>803</v>
      </c>
      <c r="D36" t="s">
        <v>1608</v>
      </c>
      <c r="E36" s="4">
        <v>200</v>
      </c>
      <c r="F36" s="162" t="s">
        <v>1933</v>
      </c>
    </row>
    <row r="37" spans="1:6">
      <c r="A37" t="s">
        <v>1927</v>
      </c>
      <c r="B37" s="4" t="s">
        <v>40</v>
      </c>
      <c r="C37" t="s">
        <v>810</v>
      </c>
      <c r="D37" t="s">
        <v>1608</v>
      </c>
      <c r="E37" s="4">
        <v>0.5</v>
      </c>
      <c r="F37" s="162" t="s">
        <v>1811</v>
      </c>
    </row>
    <row r="38" spans="1:6">
      <c r="A38" t="s">
        <v>1928</v>
      </c>
      <c r="B38" s="4" t="s">
        <v>42</v>
      </c>
      <c r="C38" t="s">
        <v>772</v>
      </c>
      <c r="D38" t="s">
        <v>1608</v>
      </c>
      <c r="E38" s="4">
        <v>2</v>
      </c>
      <c r="F38" s="162" t="s">
        <v>1803</v>
      </c>
    </row>
    <row r="39" spans="1:6">
      <c r="A39" t="s">
        <v>1901</v>
      </c>
      <c r="B39" s="4" t="s">
        <v>1586</v>
      </c>
      <c r="C39" t="s">
        <v>697</v>
      </c>
      <c r="D39" t="s">
        <v>1608</v>
      </c>
      <c r="E39" s="4">
        <v>50000</v>
      </c>
      <c r="F39" s="162" t="s">
        <v>1931</v>
      </c>
    </row>
    <row r="40" spans="1:6">
      <c r="A40" s="162" t="s">
        <v>1929</v>
      </c>
      <c r="B40" s="4" t="s">
        <v>45</v>
      </c>
      <c r="C40" s="162" t="s">
        <v>222</v>
      </c>
      <c r="D40" s="162" t="s">
        <v>1608</v>
      </c>
      <c r="E40" s="4">
        <v>10</v>
      </c>
      <c r="F40" s="162" t="s">
        <v>1932</v>
      </c>
    </row>
    <row r="41" spans="1:6" s="162" customFormat="1">
      <c r="A41" s="162" t="s">
        <v>1929</v>
      </c>
      <c r="B41" s="4" t="s">
        <v>46</v>
      </c>
      <c r="C41" s="162" t="s">
        <v>705</v>
      </c>
      <c r="D41" s="162" t="s">
        <v>1608</v>
      </c>
      <c r="E41" s="4">
        <v>40</v>
      </c>
      <c r="F41" s="162" t="s">
        <v>1930</v>
      </c>
    </row>
    <row r="42" spans="1:6">
      <c r="A42" t="s">
        <v>1895</v>
      </c>
      <c r="B42" s="4" t="s">
        <v>1589</v>
      </c>
      <c r="C42" t="s">
        <v>1421</v>
      </c>
      <c r="D42" t="s">
        <v>1608</v>
      </c>
      <c r="E42" s="4">
        <v>200</v>
      </c>
      <c r="F42" s="162" t="s">
        <v>1930</v>
      </c>
    </row>
    <row r="43" spans="1:6">
      <c r="A43" t="s">
        <v>1939</v>
      </c>
      <c r="B43" s="4" t="s">
        <v>45</v>
      </c>
      <c r="C43" t="s">
        <v>578</v>
      </c>
      <c r="D43" t="s">
        <v>1608</v>
      </c>
      <c r="E43" s="4">
        <v>5</v>
      </c>
      <c r="F43" s="162" t="s">
        <v>1940</v>
      </c>
    </row>
    <row r="44" spans="1:6" s="162" customFormat="1">
      <c r="A44" s="383" t="s">
        <v>1942</v>
      </c>
      <c r="B44" s="4" t="s">
        <v>46</v>
      </c>
      <c r="C44" s="162" t="s">
        <v>228</v>
      </c>
      <c r="D44" s="162" t="s">
        <v>1608</v>
      </c>
      <c r="E44" s="4">
        <v>10</v>
      </c>
      <c r="F44" s="162" t="s">
        <v>1812</v>
      </c>
    </row>
    <row r="45" spans="1:6" s="162" customFormat="1">
      <c r="A45" s="383" t="s">
        <v>1941</v>
      </c>
      <c r="B45" s="4" t="s">
        <v>46</v>
      </c>
      <c r="C45" s="162" t="s">
        <v>1421</v>
      </c>
      <c r="D45" s="162" t="s">
        <v>1608</v>
      </c>
      <c r="E45" s="4">
        <v>20</v>
      </c>
      <c r="F45" s="162" t="s">
        <v>1943</v>
      </c>
    </row>
    <row r="46" spans="1:6">
      <c r="A46" t="s">
        <v>1941</v>
      </c>
      <c r="B46" s="4" t="s">
        <v>46</v>
      </c>
      <c r="C46" t="s">
        <v>714</v>
      </c>
      <c r="D46" t="s">
        <v>1608</v>
      </c>
      <c r="E46" s="4">
        <v>20</v>
      </c>
      <c r="F46" s="162" t="s">
        <v>1812</v>
      </c>
    </row>
    <row r="47" spans="1:6">
      <c r="A47" t="s">
        <v>1944</v>
      </c>
      <c r="B47" s="4" t="s">
        <v>42</v>
      </c>
      <c r="C47" t="s">
        <v>4</v>
      </c>
      <c r="D47" t="s">
        <v>1608</v>
      </c>
      <c r="E47" s="4">
        <v>5</v>
      </c>
      <c r="F47" s="162" t="s">
        <v>1803</v>
      </c>
    </row>
    <row r="48" spans="1:6">
      <c r="A48" t="s">
        <v>1945</v>
      </c>
      <c r="B48" s="4" t="s">
        <v>45</v>
      </c>
      <c r="C48" t="s">
        <v>2127</v>
      </c>
      <c r="D48" t="s">
        <v>1608</v>
      </c>
      <c r="E48" s="4">
        <v>10</v>
      </c>
      <c r="F48" s="162" t="s">
        <v>1802</v>
      </c>
    </row>
    <row r="49" spans="1:6" s="162" customFormat="1">
      <c r="A49" s="162" t="s">
        <v>1947</v>
      </c>
      <c r="B49" s="4" t="s">
        <v>41</v>
      </c>
      <c r="C49" s="162" t="s">
        <v>775</v>
      </c>
      <c r="D49" s="162" t="s">
        <v>1608</v>
      </c>
      <c r="E49" s="4">
        <v>2</v>
      </c>
      <c r="F49" s="162" t="s">
        <v>1816</v>
      </c>
    </row>
    <row r="50" spans="1:6" s="162" customFormat="1">
      <c r="A50" s="162" t="s">
        <v>1947</v>
      </c>
      <c r="B50" s="4" t="s">
        <v>41</v>
      </c>
      <c r="C50" s="162" t="s">
        <v>702</v>
      </c>
      <c r="D50" s="162" t="s">
        <v>1608</v>
      </c>
      <c r="E50" s="4">
        <v>2</v>
      </c>
      <c r="F50" s="162" t="s">
        <v>1816</v>
      </c>
    </row>
    <row r="51" spans="1:6">
      <c r="A51" t="s">
        <v>1946</v>
      </c>
      <c r="B51" s="4" t="s">
        <v>42</v>
      </c>
      <c r="C51" t="s">
        <v>707</v>
      </c>
      <c r="D51" t="s">
        <v>1608</v>
      </c>
      <c r="E51" s="4">
        <v>2</v>
      </c>
      <c r="F51" s="162" t="s">
        <v>1816</v>
      </c>
    </row>
    <row r="52" spans="1:6">
      <c r="A52" t="s">
        <v>1948</v>
      </c>
      <c r="B52" s="4" t="s">
        <v>42</v>
      </c>
      <c r="C52" t="s">
        <v>12</v>
      </c>
      <c r="D52" t="s">
        <v>1608</v>
      </c>
      <c r="E52" s="4">
        <v>3</v>
      </c>
      <c r="F52" s="162" t="s">
        <v>1810</v>
      </c>
    </row>
    <row r="53" spans="1:6">
      <c r="A53" s="383" t="s">
        <v>1949</v>
      </c>
      <c r="B53" s="4" t="s">
        <v>45</v>
      </c>
      <c r="C53" t="s">
        <v>222</v>
      </c>
      <c r="D53" t="s">
        <v>1608</v>
      </c>
      <c r="E53" s="4">
        <v>6</v>
      </c>
      <c r="F53" s="162" t="s">
        <v>222</v>
      </c>
    </row>
    <row r="54" spans="1:6">
      <c r="A54" t="s">
        <v>1950</v>
      </c>
      <c r="B54" s="4" t="s">
        <v>42</v>
      </c>
      <c r="C54" t="s">
        <v>685</v>
      </c>
      <c r="D54" t="s">
        <v>1608</v>
      </c>
      <c r="E54" s="4">
        <v>2</v>
      </c>
      <c r="F54" s="162" t="s">
        <v>1810</v>
      </c>
    </row>
    <row r="55" spans="1:6">
      <c r="A55" t="s">
        <v>1951</v>
      </c>
      <c r="B55" s="4" t="s">
        <v>41</v>
      </c>
      <c r="C55" t="s">
        <v>836</v>
      </c>
      <c r="D55" t="s">
        <v>1608</v>
      </c>
      <c r="E55" s="4">
        <v>1</v>
      </c>
      <c r="F55" s="162" t="s">
        <v>1803</v>
      </c>
    </row>
    <row r="56" spans="1:6">
      <c r="A56" t="s">
        <v>1952</v>
      </c>
      <c r="B56" s="4" t="s">
        <v>42</v>
      </c>
      <c r="C56" t="s">
        <v>825</v>
      </c>
      <c r="D56" t="s">
        <v>1608</v>
      </c>
      <c r="E56" s="4">
        <v>1.5</v>
      </c>
      <c r="F56" s="162" t="s">
        <v>1807</v>
      </c>
    </row>
    <row r="57" spans="1:6">
      <c r="A57" s="383" t="s">
        <v>1953</v>
      </c>
      <c r="B57" s="4" t="s">
        <v>46</v>
      </c>
      <c r="C57" t="s">
        <v>821</v>
      </c>
      <c r="D57" t="s">
        <v>1608</v>
      </c>
      <c r="E57" s="4">
        <v>8</v>
      </c>
      <c r="F57" s="162" t="s">
        <v>1803</v>
      </c>
    </row>
    <row r="58" spans="1:6" s="162" customFormat="1">
      <c r="A58" s="162" t="s">
        <v>1902</v>
      </c>
      <c r="B58" s="4" t="s">
        <v>1586</v>
      </c>
      <c r="C58" s="162" t="s">
        <v>1900</v>
      </c>
      <c r="D58" s="162" t="s">
        <v>1608</v>
      </c>
      <c r="E58" s="4">
        <v>50000</v>
      </c>
      <c r="F58" s="162" t="s">
        <v>1803</v>
      </c>
    </row>
    <row r="59" spans="1:6">
      <c r="A59" t="s">
        <v>1954</v>
      </c>
      <c r="B59" s="4" t="s">
        <v>42</v>
      </c>
      <c r="C59" t="s">
        <v>772</v>
      </c>
      <c r="D59" t="s">
        <v>1608</v>
      </c>
      <c r="E59" s="4">
        <v>2</v>
      </c>
      <c r="F59" s="162" t="s">
        <v>1803</v>
      </c>
    </row>
    <row r="60" spans="1:6">
      <c r="A60" t="s">
        <v>1954</v>
      </c>
      <c r="B60" s="4" t="s">
        <v>42</v>
      </c>
      <c r="C60" t="s">
        <v>793</v>
      </c>
      <c r="D60" t="s">
        <v>1608</v>
      </c>
      <c r="E60" s="4">
        <v>2</v>
      </c>
      <c r="F60" s="162" t="s">
        <v>1803</v>
      </c>
    </row>
    <row r="61" spans="1:6">
      <c r="A61" t="s">
        <v>1955</v>
      </c>
      <c r="B61" s="4" t="s">
        <v>45</v>
      </c>
      <c r="C61" t="s">
        <v>179</v>
      </c>
      <c r="D61" t="s">
        <v>1608</v>
      </c>
      <c r="E61" s="4">
        <v>1.5</v>
      </c>
      <c r="F61" s="162" t="s">
        <v>1810</v>
      </c>
    </row>
    <row r="62" spans="1:6">
      <c r="A62" t="s">
        <v>1956</v>
      </c>
      <c r="B62" s="4" t="s">
        <v>42</v>
      </c>
      <c r="C62" s="383" t="s">
        <v>4</v>
      </c>
      <c r="D62" t="s">
        <v>1608</v>
      </c>
      <c r="E62" s="4">
        <v>1</v>
      </c>
      <c r="F62" s="162" t="s">
        <v>1808</v>
      </c>
    </row>
    <row r="63" spans="1:6" s="162" customFormat="1">
      <c r="A63" s="162" t="s">
        <v>1957</v>
      </c>
      <c r="B63" s="4" t="s">
        <v>41</v>
      </c>
      <c r="C63" s="385" t="s">
        <v>711</v>
      </c>
      <c r="D63" s="162" t="s">
        <v>1608</v>
      </c>
      <c r="E63" s="4">
        <v>0.5</v>
      </c>
      <c r="F63" s="162" t="s">
        <v>1817</v>
      </c>
    </row>
    <row r="64" spans="1:6" s="162" customFormat="1">
      <c r="A64" s="162" t="s">
        <v>1958</v>
      </c>
      <c r="B64" s="4" t="s">
        <v>46</v>
      </c>
      <c r="C64" s="162" t="s">
        <v>777</v>
      </c>
      <c r="D64" s="162" t="s">
        <v>1608</v>
      </c>
      <c r="E64" s="4">
        <v>25</v>
      </c>
      <c r="F64" s="162" t="s">
        <v>1817</v>
      </c>
    </row>
    <row r="65" spans="1:6">
      <c r="A65" t="s">
        <v>1958</v>
      </c>
      <c r="B65" s="4" t="s">
        <v>45</v>
      </c>
      <c r="C65" t="s">
        <v>73</v>
      </c>
      <c r="D65" t="s">
        <v>1608</v>
      </c>
      <c r="E65" s="4">
        <v>10</v>
      </c>
      <c r="F65" s="162" t="s">
        <v>1817</v>
      </c>
    </row>
    <row r="66" spans="1:6">
      <c r="A66" t="s">
        <v>1958</v>
      </c>
      <c r="B66" s="4" t="s">
        <v>46</v>
      </c>
      <c r="C66" t="s">
        <v>822</v>
      </c>
      <c r="D66" t="s">
        <v>1608</v>
      </c>
      <c r="E66" s="4">
        <v>25</v>
      </c>
      <c r="F66" s="162" t="s">
        <v>1809</v>
      </c>
    </row>
    <row r="67" spans="1:6">
      <c r="A67" s="225" t="s">
        <v>1962</v>
      </c>
      <c r="B67" s="4" t="s">
        <v>48</v>
      </c>
      <c r="C67" t="s">
        <v>222</v>
      </c>
      <c r="D67" t="s">
        <v>1608</v>
      </c>
      <c r="E67" s="4">
        <v>40</v>
      </c>
      <c r="F67" s="162" t="s">
        <v>1810</v>
      </c>
    </row>
    <row r="68" spans="1:6">
      <c r="A68" s="224" t="s">
        <v>1963</v>
      </c>
      <c r="B68" s="4" t="s">
        <v>44</v>
      </c>
      <c r="C68" t="s">
        <v>157</v>
      </c>
      <c r="D68" t="s">
        <v>1608</v>
      </c>
      <c r="E68" s="4">
        <v>15</v>
      </c>
      <c r="F68" s="162" t="s">
        <v>1804</v>
      </c>
    </row>
    <row r="69" spans="1:6">
      <c r="A69" s="383" t="s">
        <v>1964</v>
      </c>
      <c r="B69" s="4" t="s">
        <v>43</v>
      </c>
      <c r="C69" s="383" t="s">
        <v>124</v>
      </c>
      <c r="D69" s="383" t="s">
        <v>1608</v>
      </c>
      <c r="E69" s="4">
        <v>3</v>
      </c>
      <c r="F69" s="101" t="s">
        <v>1606</v>
      </c>
    </row>
    <row r="70" spans="1:6">
      <c r="A70" s="383" t="s">
        <v>1966</v>
      </c>
      <c r="B70" s="4" t="s">
        <v>44</v>
      </c>
      <c r="C70" t="s">
        <v>1834</v>
      </c>
      <c r="D70" t="s">
        <v>1608</v>
      </c>
      <c r="E70" s="4">
        <v>6</v>
      </c>
      <c r="F70" s="162" t="s">
        <v>1972</v>
      </c>
    </row>
    <row r="71" spans="1:6">
      <c r="A71" s="383" t="s">
        <v>1967</v>
      </c>
      <c r="B71" s="4" t="s">
        <v>298</v>
      </c>
      <c r="C71" t="s">
        <v>1900</v>
      </c>
      <c r="D71" t="s">
        <v>1608</v>
      </c>
      <c r="E71" s="4">
        <v>3</v>
      </c>
      <c r="F71" s="162" t="s">
        <v>1973</v>
      </c>
    </row>
    <row r="72" spans="1:6">
      <c r="A72" s="224" t="s">
        <v>1968</v>
      </c>
      <c r="B72" s="4" t="s">
        <v>48</v>
      </c>
      <c r="C72" t="s">
        <v>1746</v>
      </c>
      <c r="D72" t="s">
        <v>1608</v>
      </c>
      <c r="E72" s="4">
        <v>25</v>
      </c>
      <c r="F72" s="162" t="s">
        <v>1965</v>
      </c>
    </row>
    <row r="73" spans="1:6">
      <c r="A73" s="224" t="s">
        <v>1968</v>
      </c>
      <c r="B73" s="4" t="s">
        <v>48</v>
      </c>
      <c r="C73" t="s">
        <v>264</v>
      </c>
      <c r="D73" t="s">
        <v>1608</v>
      </c>
      <c r="E73" s="4">
        <v>25</v>
      </c>
      <c r="F73" s="162" t="s">
        <v>509</v>
      </c>
    </row>
    <row r="74" spans="1:6" s="162" customFormat="1">
      <c r="A74" s="224" t="s">
        <v>1968</v>
      </c>
      <c r="B74" s="4" t="s">
        <v>48</v>
      </c>
      <c r="C74" s="162" t="s">
        <v>602</v>
      </c>
      <c r="D74" s="162" t="s">
        <v>1608</v>
      </c>
      <c r="E74" s="4">
        <v>25</v>
      </c>
      <c r="F74" s="162" t="s">
        <v>1971</v>
      </c>
    </row>
    <row r="75" spans="1:6" s="162" customFormat="1">
      <c r="A75" s="224" t="s">
        <v>1974</v>
      </c>
      <c r="B75" s="4" t="s">
        <v>43</v>
      </c>
      <c r="C75" s="162" t="s">
        <v>602</v>
      </c>
      <c r="D75" s="162" t="s">
        <v>1608</v>
      </c>
      <c r="E75" s="4">
        <v>6</v>
      </c>
      <c r="F75" s="162" t="s">
        <v>1970</v>
      </c>
    </row>
    <row r="76" spans="1:6" s="162" customFormat="1">
      <c r="A76" s="383" t="s">
        <v>1976</v>
      </c>
      <c r="B76" s="4" t="s">
        <v>43</v>
      </c>
      <c r="C76" s="162" t="s">
        <v>230</v>
      </c>
      <c r="D76" s="162" t="s">
        <v>1608</v>
      </c>
      <c r="E76" s="4">
        <v>3</v>
      </c>
      <c r="F76" s="162" t="s">
        <v>1970</v>
      </c>
    </row>
    <row r="77" spans="1:6">
      <c r="A77" s="383" t="s">
        <v>1978</v>
      </c>
      <c r="B77" s="4" t="s">
        <v>43</v>
      </c>
      <c r="C77" s="101" t="s">
        <v>1759</v>
      </c>
      <c r="D77" t="s">
        <v>1608</v>
      </c>
      <c r="E77" s="4">
        <v>7.5</v>
      </c>
      <c r="F77" s="162" t="s">
        <v>1970</v>
      </c>
    </row>
    <row r="78" spans="1:6">
      <c r="A78" s="383" t="s">
        <v>1979</v>
      </c>
      <c r="B78" s="4" t="s">
        <v>47</v>
      </c>
      <c r="C78" t="s">
        <v>222</v>
      </c>
      <c r="D78" t="s">
        <v>1608</v>
      </c>
      <c r="E78" s="4">
        <v>50</v>
      </c>
      <c r="F78" s="162" t="s">
        <v>1969</v>
      </c>
    </row>
    <row r="79" spans="1:6">
      <c r="A79" t="s">
        <v>1979</v>
      </c>
      <c r="B79" s="4" t="s">
        <v>298</v>
      </c>
      <c r="C79" t="s">
        <v>705</v>
      </c>
      <c r="D79" t="s">
        <v>1608</v>
      </c>
      <c r="E79" s="4">
        <v>30</v>
      </c>
      <c r="F79" s="162" t="s">
        <v>1975</v>
      </c>
    </row>
    <row r="80" spans="1:6">
      <c r="A80" t="s">
        <v>1980</v>
      </c>
      <c r="B80" s="4" t="s">
        <v>43</v>
      </c>
      <c r="C80" s="383" t="s">
        <v>16</v>
      </c>
      <c r="D80" t="s">
        <v>1608</v>
      </c>
      <c r="E80" s="4">
        <v>5</v>
      </c>
      <c r="F80" s="162" t="s">
        <v>1977</v>
      </c>
    </row>
    <row r="81" spans="1:6" s="162" customFormat="1">
      <c r="A81" s="162" t="s">
        <v>1982</v>
      </c>
      <c r="B81" s="4" t="s">
        <v>298</v>
      </c>
      <c r="C81" s="162" t="s">
        <v>809</v>
      </c>
      <c r="D81" s="162" t="s">
        <v>1608</v>
      </c>
      <c r="E81" s="4">
        <v>15</v>
      </c>
      <c r="F81" s="162" t="s">
        <v>509</v>
      </c>
    </row>
    <row r="82" spans="1:6">
      <c r="A82" t="s">
        <v>1984</v>
      </c>
      <c r="B82" s="4" t="s">
        <v>44</v>
      </c>
      <c r="C82" t="s">
        <v>160</v>
      </c>
      <c r="D82" t="s">
        <v>1608</v>
      </c>
      <c r="E82" s="4">
        <v>10</v>
      </c>
      <c r="F82" s="162" t="s">
        <v>509</v>
      </c>
    </row>
    <row r="83" spans="1:6">
      <c r="A83" t="s">
        <v>1992</v>
      </c>
      <c r="B83" s="4" t="s">
        <v>43</v>
      </c>
      <c r="C83" t="s">
        <v>602</v>
      </c>
      <c r="D83" t="s">
        <v>1608</v>
      </c>
      <c r="E83" s="4">
        <v>1</v>
      </c>
      <c r="F83" s="162" t="s">
        <v>554</v>
      </c>
    </row>
    <row r="84" spans="1:6">
      <c r="A84" t="s">
        <v>1986</v>
      </c>
      <c r="B84" s="4" t="s">
        <v>43</v>
      </c>
      <c r="C84" t="s">
        <v>124</v>
      </c>
      <c r="D84" t="s">
        <v>1608</v>
      </c>
      <c r="E84" s="4">
        <v>2</v>
      </c>
      <c r="F84" s="162" t="s">
        <v>1981</v>
      </c>
    </row>
    <row r="85" spans="1:6">
      <c r="A85" s="224" t="s">
        <v>1988</v>
      </c>
      <c r="B85" s="4" t="s">
        <v>44</v>
      </c>
      <c r="C85" t="s">
        <v>2127</v>
      </c>
      <c r="D85" t="s">
        <v>1608</v>
      </c>
      <c r="E85" s="4">
        <v>3</v>
      </c>
      <c r="F85" s="162" t="s">
        <v>1983</v>
      </c>
    </row>
    <row r="86" spans="1:6" s="162" customFormat="1">
      <c r="A86" s="162" t="s">
        <v>1989</v>
      </c>
      <c r="B86" s="4" t="s">
        <v>298</v>
      </c>
      <c r="C86" s="162" t="s">
        <v>821</v>
      </c>
      <c r="D86" s="162" t="s">
        <v>1608</v>
      </c>
      <c r="E86" s="4">
        <v>6</v>
      </c>
      <c r="F86" s="162" t="s">
        <v>1993</v>
      </c>
    </row>
    <row r="87" spans="1:6">
      <c r="A87" t="s">
        <v>1959</v>
      </c>
      <c r="B87" s="4" t="s">
        <v>45</v>
      </c>
      <c r="C87" t="s">
        <v>632</v>
      </c>
      <c r="D87" t="s">
        <v>1608</v>
      </c>
      <c r="E87" s="4">
        <v>5</v>
      </c>
      <c r="F87" s="162" t="s">
        <v>1985</v>
      </c>
    </row>
    <row r="88" spans="1:6">
      <c r="A88" s="383" t="s">
        <v>1960</v>
      </c>
      <c r="B88" s="4" t="s">
        <v>42</v>
      </c>
      <c r="C88" t="s">
        <v>836</v>
      </c>
      <c r="D88" t="s">
        <v>1608</v>
      </c>
      <c r="E88" s="4">
        <v>1</v>
      </c>
      <c r="F88" s="162" t="s">
        <v>1987</v>
      </c>
    </row>
    <row r="89" spans="1:6">
      <c r="A89" t="s">
        <v>1961</v>
      </c>
      <c r="B89" s="4" t="s">
        <v>42</v>
      </c>
      <c r="C89" t="s">
        <v>821</v>
      </c>
      <c r="D89" t="s">
        <v>1608</v>
      </c>
      <c r="E89" s="4">
        <v>6</v>
      </c>
      <c r="F89" s="162" t="s">
        <v>1990</v>
      </c>
    </row>
    <row r="91" spans="1:6">
      <c r="A91" s="380" t="s">
        <v>2482</v>
      </c>
    </row>
  </sheetData>
  <autoFilter ref="A1:E1" xr:uid="{00000000-0009-0000-0000-000005000000}">
    <sortState xmlns:xlrd2="http://schemas.microsoft.com/office/spreadsheetml/2017/richdata2" ref="A2:E89">
      <sortCondition ref="A1:A89"/>
    </sortState>
  </autoFilter>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M172"/>
  <sheetViews>
    <sheetView workbookViewId="0">
      <pane ySplit="1" topLeftCell="A2" activePane="bottomLeft" state="frozen"/>
      <selection pane="bottomLeft" activeCell="F1" sqref="F1"/>
    </sheetView>
  </sheetViews>
  <sheetFormatPr baseColWidth="10" defaultRowHeight="16"/>
  <cols>
    <col min="1" max="1" width="27.83203125" bestFit="1" customWidth="1"/>
    <col min="2" max="2" width="9.83203125" customWidth="1"/>
    <col min="3" max="3" width="48.1640625" bestFit="1" customWidth="1"/>
    <col min="4" max="4" width="32" bestFit="1" customWidth="1"/>
    <col min="5" max="5" width="12.1640625" bestFit="1" customWidth="1"/>
  </cols>
  <sheetData>
    <row r="1" spans="1:13" s="34" customFormat="1" ht="17">
      <c r="A1" s="30" t="s">
        <v>1633</v>
      </c>
      <c r="B1" s="136" t="s">
        <v>38</v>
      </c>
      <c r="C1" s="32" t="s">
        <v>37</v>
      </c>
      <c r="D1" s="28" t="s">
        <v>1764</v>
      </c>
      <c r="E1" s="33" t="s">
        <v>1625</v>
      </c>
    </row>
    <row r="2" spans="1:13" ht="17">
      <c r="A2" s="21" t="s">
        <v>497</v>
      </c>
      <c r="B2" s="6" t="s">
        <v>298</v>
      </c>
      <c r="C2" s="26" t="s">
        <v>637</v>
      </c>
      <c r="D2" t="s">
        <v>315</v>
      </c>
      <c r="E2" s="9">
        <v>2.5</v>
      </c>
    </row>
    <row r="3" spans="1:13" ht="17">
      <c r="A3" s="21" t="s">
        <v>497</v>
      </c>
      <c r="B3" s="6" t="s">
        <v>44</v>
      </c>
      <c r="C3" s="26" t="s">
        <v>602</v>
      </c>
      <c r="D3" t="s">
        <v>315</v>
      </c>
      <c r="E3" s="9">
        <v>2.5</v>
      </c>
      <c r="G3" s="420" t="s">
        <v>1676</v>
      </c>
      <c r="H3" s="421"/>
      <c r="I3" s="421"/>
      <c r="J3" s="421"/>
      <c r="K3" s="421"/>
      <c r="L3" s="421"/>
      <c r="M3" s="422"/>
    </row>
    <row r="4" spans="1:13" ht="17">
      <c r="A4" s="21" t="s">
        <v>497</v>
      </c>
      <c r="B4" s="6" t="s">
        <v>43</v>
      </c>
      <c r="C4" s="26" t="s">
        <v>180</v>
      </c>
      <c r="D4" t="s">
        <v>315</v>
      </c>
      <c r="E4" s="9">
        <v>2.5</v>
      </c>
      <c r="G4" s="423"/>
      <c r="H4" s="424"/>
      <c r="I4" s="424"/>
      <c r="J4" s="424"/>
      <c r="K4" s="424"/>
      <c r="L4" s="424"/>
      <c r="M4" s="425"/>
    </row>
    <row r="5" spans="1:13" ht="17">
      <c r="A5" s="21" t="s">
        <v>497</v>
      </c>
      <c r="B5" s="6" t="s">
        <v>43</v>
      </c>
      <c r="C5" s="26" t="s">
        <v>647</v>
      </c>
      <c r="D5" t="s">
        <v>315</v>
      </c>
      <c r="E5" s="9">
        <v>2.5</v>
      </c>
      <c r="G5" s="423"/>
      <c r="H5" s="424"/>
      <c r="I5" s="424"/>
      <c r="J5" s="424"/>
      <c r="K5" s="424"/>
      <c r="L5" s="424"/>
      <c r="M5" s="425"/>
    </row>
    <row r="6" spans="1:13" ht="17">
      <c r="A6" s="5" t="s">
        <v>508</v>
      </c>
      <c r="B6" s="6" t="s">
        <v>298</v>
      </c>
      <c r="C6" s="26" t="s">
        <v>639</v>
      </c>
      <c r="D6" t="s">
        <v>638</v>
      </c>
      <c r="E6" s="9">
        <v>10</v>
      </c>
      <c r="G6" s="404" t="s">
        <v>1677</v>
      </c>
      <c r="H6" s="405"/>
      <c r="I6" s="405"/>
      <c r="J6" s="405"/>
      <c r="K6" s="405"/>
      <c r="L6" s="405"/>
      <c r="M6" s="406"/>
    </row>
    <row r="7" spans="1:13" ht="17">
      <c r="A7" s="5" t="s">
        <v>508</v>
      </c>
      <c r="B7" s="6" t="s">
        <v>44</v>
      </c>
      <c r="C7" s="26" t="s">
        <v>2127</v>
      </c>
      <c r="D7" t="s">
        <v>638</v>
      </c>
      <c r="E7" s="9">
        <v>10</v>
      </c>
      <c r="G7" s="404"/>
      <c r="H7" s="405"/>
      <c r="I7" s="405"/>
      <c r="J7" s="405"/>
      <c r="K7" s="405"/>
      <c r="L7" s="405"/>
      <c r="M7" s="406"/>
    </row>
    <row r="8" spans="1:13" ht="17">
      <c r="A8" s="384" t="s">
        <v>563</v>
      </c>
      <c r="B8" s="6" t="s">
        <v>43</v>
      </c>
      <c r="C8" s="26" t="s">
        <v>690</v>
      </c>
      <c r="D8" t="s">
        <v>640</v>
      </c>
      <c r="E8" s="9">
        <v>6</v>
      </c>
      <c r="G8" s="398"/>
      <c r="H8" s="399"/>
      <c r="I8" s="399"/>
      <c r="J8" s="399"/>
      <c r="K8" s="399"/>
      <c r="L8" s="399"/>
      <c r="M8" s="400"/>
    </row>
    <row r="9" spans="1:13" ht="17">
      <c r="A9" s="384" t="s">
        <v>563</v>
      </c>
      <c r="B9" s="6" t="s">
        <v>43</v>
      </c>
      <c r="C9" s="26" t="s">
        <v>73</v>
      </c>
      <c r="D9" t="s">
        <v>640</v>
      </c>
      <c r="E9" s="9">
        <v>6</v>
      </c>
      <c r="G9" s="613" t="s">
        <v>2265</v>
      </c>
      <c r="H9" s="614"/>
      <c r="I9" s="614"/>
      <c r="J9" s="614"/>
      <c r="K9" s="614"/>
      <c r="L9" s="614"/>
      <c r="M9" s="615"/>
    </row>
    <row r="10" spans="1:13" ht="17">
      <c r="A10" s="384" t="s">
        <v>564</v>
      </c>
      <c r="B10" s="6" t="s">
        <v>44</v>
      </c>
      <c r="C10" s="26" t="s">
        <v>999</v>
      </c>
      <c r="D10" t="s">
        <v>338</v>
      </c>
      <c r="E10" s="9">
        <v>5</v>
      </c>
      <c r="G10" s="613"/>
      <c r="H10" s="614"/>
      <c r="I10" s="614"/>
      <c r="J10" s="614"/>
      <c r="K10" s="614"/>
      <c r="L10" s="614"/>
      <c r="M10" s="615"/>
    </row>
    <row r="11" spans="1:13" ht="17">
      <c r="A11" s="357" t="s">
        <v>564</v>
      </c>
      <c r="B11" s="6" t="s">
        <v>44</v>
      </c>
      <c r="C11" s="26" t="s">
        <v>73</v>
      </c>
      <c r="D11" t="s">
        <v>338</v>
      </c>
      <c r="E11" s="9">
        <v>5</v>
      </c>
      <c r="G11" s="398"/>
      <c r="H11" s="399"/>
      <c r="I11" s="399"/>
      <c r="J11" s="399"/>
      <c r="K11" s="399"/>
      <c r="L11" s="399"/>
      <c r="M11" s="400"/>
    </row>
    <row r="12" spans="1:13" ht="17">
      <c r="A12" s="384" t="s">
        <v>642</v>
      </c>
      <c r="B12" s="6" t="s">
        <v>44</v>
      </c>
      <c r="C12" s="26" t="s">
        <v>999</v>
      </c>
      <c r="D12" t="s">
        <v>643</v>
      </c>
      <c r="E12" s="9">
        <v>5</v>
      </c>
      <c r="G12" s="584" t="s">
        <v>2331</v>
      </c>
      <c r="H12" s="585"/>
      <c r="I12" s="585"/>
      <c r="J12" s="585"/>
      <c r="K12" s="585"/>
      <c r="L12" s="585"/>
      <c r="M12" s="586"/>
    </row>
    <row r="13" spans="1:13" ht="17">
      <c r="A13" s="384" t="s">
        <v>642</v>
      </c>
      <c r="B13" s="6" t="s">
        <v>44</v>
      </c>
      <c r="C13" s="26" t="s">
        <v>73</v>
      </c>
      <c r="D13" t="s">
        <v>643</v>
      </c>
      <c r="E13" s="9">
        <v>5</v>
      </c>
      <c r="G13" s="584"/>
      <c r="H13" s="585"/>
      <c r="I13" s="585"/>
      <c r="J13" s="585"/>
      <c r="K13" s="585"/>
      <c r="L13" s="585"/>
      <c r="M13" s="586"/>
    </row>
    <row r="14" spans="1:13" ht="17">
      <c r="A14" s="384" t="s">
        <v>565</v>
      </c>
      <c r="B14" s="6" t="s">
        <v>43</v>
      </c>
      <c r="C14" s="26" t="s">
        <v>999</v>
      </c>
      <c r="D14" t="s">
        <v>338</v>
      </c>
      <c r="E14" s="9">
        <v>5</v>
      </c>
      <c r="G14" s="617"/>
      <c r="H14" s="618"/>
      <c r="I14" s="618"/>
      <c r="J14" s="618"/>
      <c r="K14" s="618"/>
      <c r="L14" s="618"/>
      <c r="M14" s="619"/>
    </row>
    <row r="15" spans="1:13" ht="17">
      <c r="A15" s="384" t="s">
        <v>565</v>
      </c>
      <c r="B15" s="6" t="s">
        <v>43</v>
      </c>
      <c r="C15" s="26" t="s">
        <v>73</v>
      </c>
      <c r="D15" t="s">
        <v>338</v>
      </c>
      <c r="E15" s="9">
        <v>5</v>
      </c>
      <c r="G15" s="620"/>
      <c r="H15" s="620"/>
      <c r="I15" s="620"/>
      <c r="J15" s="620"/>
      <c r="K15" s="620"/>
      <c r="L15" s="620"/>
      <c r="M15" s="620"/>
    </row>
    <row r="16" spans="1:13" ht="17">
      <c r="A16" s="21" t="s">
        <v>566</v>
      </c>
      <c r="B16" s="6" t="s">
        <v>298</v>
      </c>
      <c r="C16" s="26" t="s">
        <v>73</v>
      </c>
      <c r="D16" t="s">
        <v>640</v>
      </c>
      <c r="E16" s="9">
        <v>9</v>
      </c>
      <c r="G16" s="420" t="s">
        <v>754</v>
      </c>
      <c r="H16" s="421"/>
      <c r="I16" s="421"/>
      <c r="J16" s="421"/>
      <c r="K16" s="421"/>
      <c r="L16" s="421"/>
      <c r="M16" s="422"/>
    </row>
    <row r="17" spans="1:13" ht="17">
      <c r="A17" s="384" t="s">
        <v>567</v>
      </c>
      <c r="B17" s="6" t="s">
        <v>43</v>
      </c>
      <c r="C17" s="26" t="s">
        <v>694</v>
      </c>
      <c r="D17" t="s">
        <v>644</v>
      </c>
      <c r="E17" s="9">
        <v>2</v>
      </c>
      <c r="G17" s="423"/>
      <c r="H17" s="424"/>
      <c r="I17" s="424"/>
      <c r="J17" s="424"/>
      <c r="K17" s="424"/>
      <c r="L17" s="424"/>
      <c r="M17" s="425"/>
    </row>
    <row r="18" spans="1:13" ht="16" customHeight="1">
      <c r="A18" s="5" t="s">
        <v>568</v>
      </c>
      <c r="B18" s="6" t="s">
        <v>43</v>
      </c>
      <c r="C18" s="26" t="s">
        <v>699</v>
      </c>
      <c r="D18" t="s">
        <v>319</v>
      </c>
      <c r="E18" s="9">
        <v>5</v>
      </c>
      <c r="G18" s="423"/>
      <c r="H18" s="424"/>
      <c r="I18" s="424"/>
      <c r="J18" s="424"/>
      <c r="K18" s="424"/>
      <c r="L18" s="424"/>
      <c r="M18" s="425"/>
    </row>
    <row r="19" spans="1:13" ht="16" customHeight="1">
      <c r="A19" s="5" t="s">
        <v>569</v>
      </c>
      <c r="B19" s="6" t="s">
        <v>44</v>
      </c>
      <c r="C19" s="26" t="s">
        <v>1001</v>
      </c>
      <c r="D19" t="s">
        <v>342</v>
      </c>
      <c r="E19" s="9">
        <v>10</v>
      </c>
      <c r="G19" s="621" t="s">
        <v>2327</v>
      </c>
      <c r="H19" s="622"/>
      <c r="I19" s="622"/>
      <c r="J19" s="622"/>
      <c r="K19" s="622"/>
      <c r="L19" s="622"/>
      <c r="M19" s="623"/>
    </row>
    <row r="20" spans="1:13" ht="16" customHeight="1">
      <c r="A20" s="5" t="s">
        <v>498</v>
      </c>
      <c r="B20" s="6" t="s">
        <v>43</v>
      </c>
      <c r="C20" s="26" t="s">
        <v>1759</v>
      </c>
      <c r="D20" t="s">
        <v>338</v>
      </c>
      <c r="E20" s="9">
        <v>5</v>
      </c>
      <c r="G20" s="621"/>
      <c r="H20" s="622"/>
      <c r="I20" s="622"/>
      <c r="J20" s="622"/>
      <c r="K20" s="622"/>
      <c r="L20" s="622"/>
      <c r="M20" s="623"/>
    </row>
    <row r="21" spans="1:13" ht="16" customHeight="1">
      <c r="A21" s="5" t="s">
        <v>498</v>
      </c>
      <c r="B21" s="6" t="s">
        <v>43</v>
      </c>
      <c r="C21" s="26" t="s">
        <v>1758</v>
      </c>
      <c r="D21" t="s">
        <v>338</v>
      </c>
      <c r="E21" s="9">
        <v>5</v>
      </c>
      <c r="G21" s="621"/>
      <c r="H21" s="622"/>
      <c r="I21" s="622"/>
      <c r="J21" s="622"/>
      <c r="K21" s="622"/>
      <c r="L21" s="622"/>
      <c r="M21" s="623"/>
    </row>
    <row r="22" spans="1:13" ht="16" customHeight="1">
      <c r="A22" s="5" t="s">
        <v>498</v>
      </c>
      <c r="B22" s="6" t="s">
        <v>44</v>
      </c>
      <c r="C22" s="26" t="s">
        <v>647</v>
      </c>
      <c r="D22" t="s">
        <v>338</v>
      </c>
      <c r="E22" s="9">
        <v>5</v>
      </c>
      <c r="G22" s="621"/>
      <c r="H22" s="622"/>
      <c r="I22" s="622"/>
      <c r="J22" s="622"/>
      <c r="K22" s="622"/>
      <c r="L22" s="622"/>
      <c r="M22" s="623"/>
    </row>
    <row r="23" spans="1:13" ht="16" customHeight="1">
      <c r="A23" s="5" t="s">
        <v>570</v>
      </c>
      <c r="B23" s="6" t="s">
        <v>298</v>
      </c>
      <c r="C23" s="26" t="s">
        <v>707</v>
      </c>
      <c r="D23" t="s">
        <v>339</v>
      </c>
      <c r="E23" s="9">
        <v>15</v>
      </c>
      <c r="G23" s="624" t="s">
        <v>2355</v>
      </c>
      <c r="H23" s="625"/>
      <c r="I23" s="625"/>
      <c r="J23" s="625"/>
      <c r="K23" s="625"/>
      <c r="L23" s="625"/>
      <c r="M23" s="626"/>
    </row>
    <row r="24" spans="1:13" ht="17" customHeight="1">
      <c r="A24" s="5" t="s">
        <v>570</v>
      </c>
      <c r="B24" s="6" t="s">
        <v>298</v>
      </c>
      <c r="C24" s="26" t="s">
        <v>1758</v>
      </c>
      <c r="D24" t="s">
        <v>339</v>
      </c>
      <c r="E24" s="9">
        <v>15</v>
      </c>
      <c r="G24" s="630"/>
      <c r="H24" s="631"/>
      <c r="I24" s="631"/>
      <c r="J24" s="631"/>
      <c r="K24" s="631"/>
      <c r="L24" s="631"/>
      <c r="M24" s="632"/>
    </row>
    <row r="25" spans="1:13" ht="17">
      <c r="A25" s="5" t="s">
        <v>499</v>
      </c>
      <c r="B25" s="6" t="s">
        <v>44</v>
      </c>
      <c r="C25" s="26" t="s">
        <v>691</v>
      </c>
      <c r="D25" t="s">
        <v>346</v>
      </c>
      <c r="E25" s="9">
        <v>8</v>
      </c>
      <c r="G25" s="624" t="s">
        <v>2354</v>
      </c>
      <c r="H25" s="625"/>
      <c r="I25" s="625"/>
      <c r="J25" s="625"/>
      <c r="K25" s="625"/>
      <c r="L25" s="625"/>
      <c r="M25" s="626"/>
    </row>
    <row r="26" spans="1:13" ht="16" customHeight="1">
      <c r="A26" s="384" t="s">
        <v>649</v>
      </c>
      <c r="B26" s="6" t="s">
        <v>44</v>
      </c>
      <c r="C26" s="26" t="s">
        <v>695</v>
      </c>
      <c r="D26" t="s">
        <v>338</v>
      </c>
      <c r="E26" s="9">
        <v>10</v>
      </c>
      <c r="G26" s="624"/>
      <c r="H26" s="625"/>
      <c r="I26" s="625"/>
      <c r="J26" s="625"/>
      <c r="K26" s="625"/>
      <c r="L26" s="625"/>
      <c r="M26" s="626"/>
    </row>
    <row r="27" spans="1:13" ht="17">
      <c r="A27" s="384" t="s">
        <v>649</v>
      </c>
      <c r="B27" s="6" t="s">
        <v>44</v>
      </c>
      <c r="C27" s="26" t="s">
        <v>4</v>
      </c>
      <c r="D27" t="s">
        <v>338</v>
      </c>
      <c r="E27" s="9">
        <v>10</v>
      </c>
      <c r="G27" s="621" t="s">
        <v>2328</v>
      </c>
      <c r="H27" s="622"/>
      <c r="I27" s="622"/>
      <c r="J27" s="622"/>
      <c r="K27" s="622"/>
      <c r="L27" s="622"/>
      <c r="M27" s="623"/>
    </row>
    <row r="28" spans="1:13" ht="17">
      <c r="A28" s="5" t="s">
        <v>648</v>
      </c>
      <c r="B28" s="6" t="s">
        <v>44</v>
      </c>
      <c r="C28" s="26" t="s">
        <v>695</v>
      </c>
      <c r="D28" t="s">
        <v>650</v>
      </c>
      <c r="E28" s="9">
        <v>10</v>
      </c>
      <c r="G28" s="621" t="s">
        <v>2329</v>
      </c>
      <c r="H28" s="622"/>
      <c r="I28" s="622"/>
      <c r="J28" s="622"/>
      <c r="K28" s="622"/>
      <c r="L28" s="622"/>
      <c r="M28" s="623"/>
    </row>
    <row r="29" spans="1:13" ht="17" customHeight="1">
      <c r="A29" s="5" t="s">
        <v>648</v>
      </c>
      <c r="B29" s="6" t="s">
        <v>44</v>
      </c>
      <c r="C29" s="26" t="s">
        <v>4</v>
      </c>
      <c r="D29" t="s">
        <v>650</v>
      </c>
      <c r="E29" s="9">
        <v>10</v>
      </c>
      <c r="G29" s="621" t="s">
        <v>2330</v>
      </c>
      <c r="H29" s="622"/>
      <c r="I29" s="622"/>
      <c r="J29" s="622"/>
      <c r="K29" s="622"/>
      <c r="L29" s="622"/>
      <c r="M29" s="623"/>
    </row>
    <row r="30" spans="1:13" ht="17">
      <c r="A30" s="21" t="s">
        <v>571</v>
      </c>
      <c r="B30" s="6" t="s">
        <v>44</v>
      </c>
      <c r="C30" s="26" t="s">
        <v>690</v>
      </c>
      <c r="D30" t="s">
        <v>315</v>
      </c>
      <c r="E30" s="9">
        <v>4</v>
      </c>
      <c r="G30" s="513"/>
      <c r="H30" s="514"/>
      <c r="I30" s="514"/>
      <c r="J30" s="514"/>
      <c r="K30" s="514"/>
      <c r="L30" s="514"/>
      <c r="M30" s="515"/>
    </row>
    <row r="31" spans="1:13" ht="17">
      <c r="A31" s="21" t="s">
        <v>572</v>
      </c>
      <c r="B31" s="6" t="s">
        <v>44</v>
      </c>
      <c r="C31" s="26" t="s">
        <v>690</v>
      </c>
      <c r="D31" t="s">
        <v>338</v>
      </c>
      <c r="E31" s="9">
        <v>5</v>
      </c>
      <c r="G31" s="398" t="s">
        <v>1682</v>
      </c>
      <c r="H31" s="399"/>
      <c r="I31" s="399"/>
      <c r="J31" s="399"/>
      <c r="K31" s="399"/>
      <c r="L31" s="399"/>
      <c r="M31" s="400"/>
    </row>
    <row r="32" spans="1:13" ht="17">
      <c r="A32" s="384" t="s">
        <v>573</v>
      </c>
      <c r="B32" s="6" t="s">
        <v>43</v>
      </c>
      <c r="C32" s="26" t="s">
        <v>690</v>
      </c>
      <c r="D32" t="s">
        <v>350</v>
      </c>
      <c r="E32" s="9">
        <v>3</v>
      </c>
      <c r="G32" s="184" t="s">
        <v>1670</v>
      </c>
      <c r="H32" s="399" t="s">
        <v>2346</v>
      </c>
      <c r="I32" s="399"/>
      <c r="J32" s="399"/>
      <c r="K32" s="399"/>
      <c r="L32" s="399"/>
      <c r="M32" s="400"/>
    </row>
    <row r="33" spans="1:13" ht="17">
      <c r="A33" s="384" t="s">
        <v>574</v>
      </c>
      <c r="B33" s="6" t="s">
        <v>43</v>
      </c>
      <c r="C33" s="26" t="s">
        <v>228</v>
      </c>
      <c r="D33" t="s">
        <v>338</v>
      </c>
      <c r="E33" s="9">
        <v>3</v>
      </c>
      <c r="G33" s="184" t="s">
        <v>1671</v>
      </c>
      <c r="H33" s="399" t="s">
        <v>2347</v>
      </c>
      <c r="I33" s="399"/>
      <c r="J33" s="399"/>
      <c r="K33" s="399"/>
      <c r="L33" s="399"/>
      <c r="M33" s="400"/>
    </row>
    <row r="34" spans="1:13" ht="17">
      <c r="A34" s="384" t="s">
        <v>575</v>
      </c>
      <c r="B34" s="6" t="s">
        <v>43</v>
      </c>
      <c r="C34" s="26" t="s">
        <v>228</v>
      </c>
      <c r="D34" t="s">
        <v>653</v>
      </c>
      <c r="E34" s="9">
        <v>3</v>
      </c>
      <c r="G34" s="184" t="s">
        <v>1672</v>
      </c>
      <c r="H34" s="399" t="s">
        <v>2348</v>
      </c>
      <c r="I34" s="399"/>
      <c r="J34" s="399"/>
      <c r="K34" s="399"/>
      <c r="L34" s="399"/>
      <c r="M34" s="400"/>
    </row>
    <row r="35" spans="1:13" ht="17">
      <c r="A35" s="21" t="s">
        <v>576</v>
      </c>
      <c r="B35" s="6" t="s">
        <v>44</v>
      </c>
      <c r="C35" s="26" t="s">
        <v>694</v>
      </c>
      <c r="D35" t="s">
        <v>338</v>
      </c>
      <c r="E35" s="9">
        <v>12</v>
      </c>
      <c r="G35" s="184" t="s">
        <v>1673</v>
      </c>
      <c r="H35" s="399" t="s">
        <v>2349</v>
      </c>
      <c r="I35" s="399"/>
      <c r="J35" s="399"/>
      <c r="K35" s="399"/>
      <c r="L35" s="399"/>
      <c r="M35" s="400"/>
    </row>
    <row r="36" spans="1:13" ht="17">
      <c r="A36" s="5" t="s">
        <v>577</v>
      </c>
      <c r="B36" s="6" t="s">
        <v>43</v>
      </c>
      <c r="C36" s="26" t="s">
        <v>578</v>
      </c>
      <c r="D36" t="s">
        <v>654</v>
      </c>
      <c r="E36" s="9">
        <v>6</v>
      </c>
      <c r="G36" s="184" t="s">
        <v>1674</v>
      </c>
      <c r="H36" s="399" t="s">
        <v>2350</v>
      </c>
      <c r="I36" s="399"/>
      <c r="J36" s="399"/>
      <c r="K36" s="399"/>
      <c r="L36" s="399"/>
      <c r="M36" s="400"/>
    </row>
    <row r="37" spans="1:13" ht="17">
      <c r="A37" s="5" t="s">
        <v>579</v>
      </c>
      <c r="B37" s="6" t="s">
        <v>43</v>
      </c>
      <c r="C37" s="26" t="s">
        <v>1760</v>
      </c>
      <c r="D37" t="s">
        <v>765</v>
      </c>
      <c r="E37" s="9">
        <v>2</v>
      </c>
      <c r="G37" s="184" t="s">
        <v>1675</v>
      </c>
      <c r="H37" s="399" t="s">
        <v>2351</v>
      </c>
      <c r="I37" s="399"/>
      <c r="J37" s="399"/>
      <c r="K37" s="399"/>
      <c r="L37" s="399"/>
      <c r="M37" s="400"/>
    </row>
    <row r="38" spans="1:13" ht="17">
      <c r="A38" s="5" t="s">
        <v>579</v>
      </c>
      <c r="B38" s="6" t="s">
        <v>43</v>
      </c>
      <c r="C38" s="26" t="s">
        <v>580</v>
      </c>
      <c r="D38" t="s">
        <v>765</v>
      </c>
      <c r="E38" s="9">
        <v>2</v>
      </c>
      <c r="G38" s="398"/>
      <c r="H38" s="399"/>
      <c r="I38" s="399"/>
      <c r="J38" s="399"/>
      <c r="K38" s="399"/>
      <c r="L38" s="399"/>
      <c r="M38" s="400"/>
    </row>
    <row r="39" spans="1:13" ht="17">
      <c r="A39" s="5" t="s">
        <v>581</v>
      </c>
      <c r="B39" s="6" t="s">
        <v>298</v>
      </c>
      <c r="C39" s="26" t="s">
        <v>699</v>
      </c>
      <c r="D39" t="s">
        <v>338</v>
      </c>
      <c r="E39" s="9">
        <v>15</v>
      </c>
      <c r="G39" s="404" t="s">
        <v>2343</v>
      </c>
      <c r="H39" s="405"/>
      <c r="I39" s="405"/>
      <c r="J39" s="405"/>
      <c r="K39" s="405"/>
      <c r="L39" s="405"/>
      <c r="M39" s="406"/>
    </row>
    <row r="40" spans="1:13" ht="17">
      <c r="A40" s="21" t="s">
        <v>582</v>
      </c>
      <c r="B40" s="6" t="s">
        <v>298</v>
      </c>
      <c r="C40" s="26" t="s">
        <v>698</v>
      </c>
      <c r="D40" s="162" t="s">
        <v>655</v>
      </c>
      <c r="E40" s="9">
        <v>25</v>
      </c>
      <c r="G40" s="404"/>
      <c r="H40" s="405"/>
      <c r="I40" s="405"/>
      <c r="J40" s="405"/>
      <c r="K40" s="405"/>
      <c r="L40" s="405"/>
      <c r="M40" s="406"/>
    </row>
    <row r="41" spans="1:13" ht="17">
      <c r="A41" s="21" t="s">
        <v>582</v>
      </c>
      <c r="B41" s="6" t="s">
        <v>298</v>
      </c>
      <c r="C41" s="26" t="s">
        <v>632</v>
      </c>
      <c r="D41" t="s">
        <v>655</v>
      </c>
      <c r="E41" s="9">
        <v>25</v>
      </c>
      <c r="G41" s="404"/>
      <c r="H41" s="405"/>
      <c r="I41" s="405"/>
      <c r="J41" s="405"/>
      <c r="K41" s="405"/>
      <c r="L41" s="405"/>
      <c r="M41" s="406"/>
    </row>
    <row r="42" spans="1:13" ht="17">
      <c r="A42" s="21" t="s">
        <v>582</v>
      </c>
      <c r="B42" s="6" t="s">
        <v>298</v>
      </c>
      <c r="C42" s="26" t="s">
        <v>160</v>
      </c>
      <c r="D42" t="s">
        <v>655</v>
      </c>
      <c r="E42" s="9">
        <v>25</v>
      </c>
      <c r="G42" s="398"/>
      <c r="H42" s="399"/>
      <c r="I42" s="399"/>
      <c r="J42" s="399"/>
      <c r="K42" s="399"/>
      <c r="L42" s="399"/>
      <c r="M42" s="400"/>
    </row>
    <row r="43" spans="1:13" ht="17">
      <c r="A43" s="21" t="s">
        <v>583</v>
      </c>
      <c r="B43" s="6" t="s">
        <v>298</v>
      </c>
      <c r="C43" s="26" t="s">
        <v>698</v>
      </c>
      <c r="D43" t="s">
        <v>322</v>
      </c>
      <c r="E43" s="9">
        <v>25</v>
      </c>
      <c r="G43" s="621" t="s">
        <v>2338</v>
      </c>
      <c r="H43" s="622"/>
      <c r="I43" s="622"/>
      <c r="J43" s="622"/>
      <c r="K43" s="622"/>
      <c r="L43" s="622"/>
      <c r="M43" s="623"/>
    </row>
    <row r="44" spans="1:13" ht="17">
      <c r="A44" s="21" t="s">
        <v>583</v>
      </c>
      <c r="B44" s="6" t="s">
        <v>298</v>
      </c>
      <c r="C44" s="26" t="s">
        <v>160</v>
      </c>
      <c r="D44" t="s">
        <v>322</v>
      </c>
      <c r="E44" s="9">
        <v>25</v>
      </c>
      <c r="G44" s="621"/>
      <c r="H44" s="622"/>
      <c r="I44" s="622"/>
      <c r="J44" s="622"/>
      <c r="K44" s="622"/>
      <c r="L44" s="622"/>
      <c r="M44" s="623"/>
    </row>
    <row r="45" spans="1:13" ht="17">
      <c r="A45" s="5" t="s">
        <v>584</v>
      </c>
      <c r="B45" s="6" t="s">
        <v>43</v>
      </c>
      <c r="C45" s="26" t="s">
        <v>160</v>
      </c>
      <c r="D45" t="s">
        <v>322</v>
      </c>
      <c r="E45" s="9">
        <v>2</v>
      </c>
      <c r="G45" s="621"/>
      <c r="H45" s="622"/>
      <c r="I45" s="622"/>
      <c r="J45" s="622"/>
      <c r="K45" s="622"/>
      <c r="L45" s="622"/>
      <c r="M45" s="623"/>
    </row>
    <row r="46" spans="1:13" ht="17">
      <c r="A46" s="5" t="s">
        <v>585</v>
      </c>
      <c r="B46" s="6" t="s">
        <v>44</v>
      </c>
      <c r="C46" s="26" t="s">
        <v>219</v>
      </c>
      <c r="D46" t="s">
        <v>338</v>
      </c>
      <c r="E46" s="9">
        <v>3</v>
      </c>
      <c r="G46" s="621" t="s">
        <v>2332</v>
      </c>
      <c r="H46" s="622"/>
      <c r="I46" s="622"/>
      <c r="J46" s="622"/>
      <c r="K46" s="622"/>
      <c r="L46" s="622"/>
      <c r="M46" s="623"/>
    </row>
    <row r="47" spans="1:13" ht="17">
      <c r="A47" s="5" t="s">
        <v>585</v>
      </c>
      <c r="B47" s="6" t="s">
        <v>44</v>
      </c>
      <c r="C47" s="26" t="s">
        <v>160</v>
      </c>
      <c r="D47" t="s">
        <v>338</v>
      </c>
      <c r="E47" s="9">
        <v>3</v>
      </c>
      <c r="G47" s="621" t="s">
        <v>2333</v>
      </c>
      <c r="H47" s="622"/>
      <c r="I47" s="622"/>
      <c r="J47" s="622"/>
      <c r="K47" s="622"/>
      <c r="L47" s="622"/>
      <c r="M47" s="623"/>
    </row>
    <row r="48" spans="1:13" ht="17">
      <c r="A48" s="5" t="s">
        <v>586</v>
      </c>
      <c r="B48" s="6" t="s">
        <v>298</v>
      </c>
      <c r="C48" s="26" t="s">
        <v>130</v>
      </c>
      <c r="D48" t="s">
        <v>339</v>
      </c>
      <c r="E48" s="9">
        <v>7.5</v>
      </c>
      <c r="G48" s="621"/>
      <c r="H48" s="622"/>
      <c r="I48" s="622"/>
      <c r="J48" s="622"/>
      <c r="K48" s="622"/>
      <c r="L48" s="622"/>
      <c r="M48" s="623"/>
    </row>
    <row r="49" spans="1:13" ht="17">
      <c r="A49" s="5" t="s">
        <v>586</v>
      </c>
      <c r="B49" s="6" t="s">
        <v>298</v>
      </c>
      <c r="C49" s="26" t="s">
        <v>818</v>
      </c>
      <c r="D49" t="s">
        <v>339</v>
      </c>
      <c r="E49" s="9">
        <v>7.5</v>
      </c>
      <c r="G49" s="621" t="s">
        <v>2334</v>
      </c>
      <c r="H49" s="622"/>
      <c r="I49" s="622"/>
      <c r="J49" s="622"/>
      <c r="K49" s="622"/>
      <c r="L49" s="622"/>
      <c r="M49" s="623"/>
    </row>
    <row r="50" spans="1:13" ht="17">
      <c r="A50" s="21" t="s">
        <v>587</v>
      </c>
      <c r="B50" s="6" t="s">
        <v>43</v>
      </c>
      <c r="C50" s="26" t="s">
        <v>690</v>
      </c>
      <c r="D50" s="162" t="s">
        <v>656</v>
      </c>
      <c r="E50" s="9">
        <v>6</v>
      </c>
      <c r="G50" s="621"/>
      <c r="H50" s="622"/>
      <c r="I50" s="622"/>
      <c r="J50" s="622"/>
      <c r="K50" s="622"/>
      <c r="L50" s="622"/>
      <c r="M50" s="623"/>
    </row>
    <row r="51" spans="1:13" ht="17">
      <c r="A51" s="21" t="s">
        <v>587</v>
      </c>
      <c r="B51" s="6" t="s">
        <v>43</v>
      </c>
      <c r="C51" s="26" t="s">
        <v>697</v>
      </c>
      <c r="D51" t="s">
        <v>656</v>
      </c>
      <c r="E51" s="9">
        <v>6</v>
      </c>
      <c r="G51" s="621"/>
      <c r="H51" s="622"/>
      <c r="I51" s="622"/>
      <c r="J51" s="622"/>
      <c r="K51" s="622"/>
      <c r="L51" s="622"/>
      <c r="M51" s="623"/>
    </row>
    <row r="52" spans="1:13" ht="17">
      <c r="A52" s="21" t="s">
        <v>587</v>
      </c>
      <c r="B52" s="6" t="s">
        <v>43</v>
      </c>
      <c r="C52" s="26" t="s">
        <v>750</v>
      </c>
      <c r="D52" t="s">
        <v>656</v>
      </c>
      <c r="E52" s="9">
        <v>6</v>
      </c>
      <c r="G52" s="627" t="s">
        <v>2335</v>
      </c>
      <c r="H52" s="628"/>
      <c r="I52" s="628"/>
      <c r="J52" s="628"/>
      <c r="K52" s="628"/>
      <c r="L52" s="628"/>
      <c r="M52" s="629"/>
    </row>
    <row r="53" spans="1:13" ht="17">
      <c r="A53" s="5" t="s">
        <v>505</v>
      </c>
      <c r="B53" s="6" t="s">
        <v>43</v>
      </c>
      <c r="C53" s="26" t="s">
        <v>990</v>
      </c>
      <c r="D53" t="s">
        <v>346</v>
      </c>
      <c r="E53" s="9">
        <v>5</v>
      </c>
      <c r="G53" s="321"/>
      <c r="H53" s="322"/>
      <c r="I53" s="322"/>
      <c r="J53" s="322"/>
      <c r="K53" s="322"/>
      <c r="L53" s="322"/>
      <c r="M53" s="323"/>
    </row>
    <row r="54" spans="1:13" ht="17">
      <c r="A54" s="5" t="s">
        <v>500</v>
      </c>
      <c r="B54" s="6" t="s">
        <v>298</v>
      </c>
      <c r="C54" s="26" t="s">
        <v>690</v>
      </c>
      <c r="D54" t="s">
        <v>376</v>
      </c>
      <c r="E54" s="9">
        <v>10</v>
      </c>
      <c r="G54" s="621" t="s">
        <v>2337</v>
      </c>
      <c r="H54" s="622"/>
      <c r="I54" s="622"/>
      <c r="J54" s="622"/>
      <c r="K54" s="622"/>
      <c r="L54" s="622"/>
      <c r="M54" s="623"/>
    </row>
    <row r="55" spans="1:13" ht="17">
      <c r="A55" s="21" t="s">
        <v>1728</v>
      </c>
      <c r="B55" s="6" t="s">
        <v>645</v>
      </c>
      <c r="C55" s="26" t="s">
        <v>1669</v>
      </c>
      <c r="D55" t="s">
        <v>646</v>
      </c>
      <c r="E55" s="9" t="s">
        <v>2358</v>
      </c>
      <c r="G55" s="621"/>
      <c r="H55" s="622"/>
      <c r="I55" s="622"/>
      <c r="J55" s="622"/>
      <c r="K55" s="622"/>
      <c r="L55" s="622"/>
      <c r="M55" s="623"/>
    </row>
    <row r="56" spans="1:13" ht="17">
      <c r="A56" s="21" t="s">
        <v>1729</v>
      </c>
      <c r="B56" s="6" t="s">
        <v>645</v>
      </c>
      <c r="C56" s="26" t="s">
        <v>1669</v>
      </c>
      <c r="D56" t="s">
        <v>646</v>
      </c>
      <c r="E56" s="9" t="s">
        <v>2356</v>
      </c>
      <c r="G56" s="621"/>
      <c r="H56" s="622"/>
      <c r="I56" s="622"/>
      <c r="J56" s="622"/>
      <c r="K56" s="622"/>
      <c r="L56" s="622"/>
      <c r="M56" s="623"/>
    </row>
    <row r="57" spans="1:13" ht="17">
      <c r="A57" s="5" t="s">
        <v>588</v>
      </c>
      <c r="B57" s="6" t="s">
        <v>44</v>
      </c>
      <c r="C57" s="26" t="s">
        <v>73</v>
      </c>
      <c r="D57" t="s">
        <v>338</v>
      </c>
      <c r="E57" s="9">
        <v>6</v>
      </c>
      <c r="G57" s="621"/>
      <c r="H57" s="622"/>
      <c r="I57" s="622"/>
      <c r="J57" s="622"/>
      <c r="K57" s="622"/>
      <c r="L57" s="622"/>
      <c r="M57" s="623"/>
    </row>
    <row r="58" spans="1:13" ht="17">
      <c r="A58" s="21" t="s">
        <v>589</v>
      </c>
      <c r="B58" s="6" t="s">
        <v>43</v>
      </c>
      <c r="C58" s="26" t="s">
        <v>693</v>
      </c>
      <c r="D58" t="s">
        <v>338</v>
      </c>
      <c r="E58" s="9">
        <v>5</v>
      </c>
      <c r="G58" s="621"/>
      <c r="H58" s="622"/>
      <c r="I58" s="622"/>
      <c r="J58" s="622"/>
      <c r="K58" s="622"/>
      <c r="L58" s="622"/>
      <c r="M58" s="623"/>
    </row>
    <row r="59" spans="1:13" ht="17">
      <c r="A59" s="384" t="s">
        <v>501</v>
      </c>
      <c r="B59" s="6" t="s">
        <v>298</v>
      </c>
      <c r="C59" s="26" t="s">
        <v>695</v>
      </c>
      <c r="D59" s="162" t="s">
        <v>313</v>
      </c>
      <c r="E59" s="9">
        <v>7</v>
      </c>
      <c r="G59" s="404" t="s">
        <v>1680</v>
      </c>
      <c r="H59" s="405"/>
      <c r="I59" s="405"/>
      <c r="J59" s="405"/>
      <c r="K59" s="405"/>
      <c r="L59" s="405"/>
      <c r="M59" s="406"/>
    </row>
    <row r="60" spans="1:13" ht="17">
      <c r="A60" s="384" t="s">
        <v>501</v>
      </c>
      <c r="B60" s="6" t="s">
        <v>298</v>
      </c>
      <c r="C60" s="26" t="s">
        <v>73</v>
      </c>
      <c r="D60" t="s">
        <v>313</v>
      </c>
      <c r="E60" s="9">
        <v>7</v>
      </c>
      <c r="G60" s="404"/>
      <c r="H60" s="405"/>
      <c r="I60" s="405"/>
      <c r="J60" s="405"/>
      <c r="K60" s="405"/>
      <c r="L60" s="405"/>
      <c r="M60" s="406"/>
    </row>
    <row r="61" spans="1:13" ht="17">
      <c r="A61" s="357" t="s">
        <v>501</v>
      </c>
      <c r="B61" s="6" t="s">
        <v>298</v>
      </c>
      <c r="C61" s="26" t="s">
        <v>602</v>
      </c>
      <c r="D61" s="162" t="s">
        <v>313</v>
      </c>
      <c r="E61" s="9">
        <v>7</v>
      </c>
      <c r="G61" s="404"/>
      <c r="H61" s="405"/>
      <c r="I61" s="405"/>
      <c r="J61" s="405"/>
      <c r="K61" s="405"/>
      <c r="L61" s="405"/>
      <c r="M61" s="406"/>
    </row>
    <row r="62" spans="1:13" ht="17">
      <c r="A62" s="384" t="s">
        <v>501</v>
      </c>
      <c r="B62" s="6" t="s">
        <v>298</v>
      </c>
      <c r="C62" s="26" t="s">
        <v>4</v>
      </c>
      <c r="D62" t="s">
        <v>313</v>
      </c>
      <c r="E62" s="9">
        <v>7</v>
      </c>
      <c r="G62" s="404"/>
      <c r="H62" s="405"/>
      <c r="I62" s="405"/>
      <c r="J62" s="405"/>
      <c r="K62" s="405"/>
      <c r="L62" s="405"/>
      <c r="M62" s="406"/>
    </row>
    <row r="63" spans="1:13" ht="17">
      <c r="A63" s="357" t="s">
        <v>590</v>
      </c>
      <c r="B63" s="6" t="s">
        <v>43</v>
      </c>
      <c r="C63" s="26" t="s">
        <v>73</v>
      </c>
      <c r="D63" t="s">
        <v>658</v>
      </c>
      <c r="E63" s="9">
        <v>3</v>
      </c>
      <c r="G63" s="404" t="s">
        <v>2489</v>
      </c>
      <c r="H63" s="405"/>
      <c r="I63" s="405"/>
      <c r="J63" s="405"/>
      <c r="K63" s="405"/>
      <c r="L63" s="405"/>
      <c r="M63" s="406"/>
    </row>
    <row r="64" spans="1:13" ht="17">
      <c r="A64" s="384" t="s">
        <v>590</v>
      </c>
      <c r="B64" s="6" t="s">
        <v>43</v>
      </c>
      <c r="C64" s="26" t="s">
        <v>602</v>
      </c>
      <c r="D64" t="s">
        <v>658</v>
      </c>
      <c r="E64" s="9">
        <v>3</v>
      </c>
      <c r="G64" s="404"/>
      <c r="H64" s="405"/>
      <c r="I64" s="405"/>
      <c r="J64" s="405"/>
      <c r="K64" s="405"/>
      <c r="L64" s="405"/>
      <c r="M64" s="406"/>
    </row>
    <row r="65" spans="1:13" ht="17">
      <c r="A65" s="21" t="s">
        <v>1635</v>
      </c>
      <c r="B65" s="6" t="s">
        <v>48</v>
      </c>
      <c r="C65" s="26" t="s">
        <v>690</v>
      </c>
      <c r="D65" t="s">
        <v>659</v>
      </c>
      <c r="E65" s="9">
        <v>25</v>
      </c>
      <c r="G65" s="404"/>
      <c r="H65" s="405"/>
      <c r="I65" s="405"/>
      <c r="J65" s="405"/>
      <c r="K65" s="405"/>
      <c r="L65" s="405"/>
      <c r="M65" s="406"/>
    </row>
    <row r="66" spans="1:13" ht="17">
      <c r="A66" s="21" t="s">
        <v>1635</v>
      </c>
      <c r="B66" s="6" t="s">
        <v>48</v>
      </c>
      <c r="C66" s="26" t="s">
        <v>160</v>
      </c>
      <c r="D66" t="s">
        <v>659</v>
      </c>
      <c r="E66" s="9">
        <v>25</v>
      </c>
      <c r="G66" s="404"/>
      <c r="H66" s="405"/>
      <c r="I66" s="405"/>
      <c r="J66" s="405"/>
      <c r="K66" s="405"/>
      <c r="L66" s="405"/>
      <c r="M66" s="406"/>
    </row>
    <row r="67" spans="1:13" ht="17">
      <c r="A67" s="21" t="s">
        <v>1636</v>
      </c>
      <c r="B67" s="6" t="s">
        <v>48</v>
      </c>
      <c r="C67" s="26" t="s">
        <v>785</v>
      </c>
      <c r="D67" s="162" t="s">
        <v>355</v>
      </c>
      <c r="E67" s="9">
        <v>30</v>
      </c>
      <c r="G67" s="404"/>
      <c r="H67" s="405"/>
      <c r="I67" s="405"/>
      <c r="J67" s="405"/>
      <c r="K67" s="405"/>
      <c r="L67" s="405"/>
      <c r="M67" s="406"/>
    </row>
    <row r="68" spans="1:13" ht="17">
      <c r="A68" s="21" t="s">
        <v>1636</v>
      </c>
      <c r="B68" s="6" t="s">
        <v>48</v>
      </c>
      <c r="C68" s="26" t="s">
        <v>695</v>
      </c>
      <c r="D68" t="s">
        <v>355</v>
      </c>
      <c r="E68" s="9">
        <v>30</v>
      </c>
      <c r="G68" s="404"/>
      <c r="H68" s="405"/>
      <c r="I68" s="405"/>
      <c r="J68" s="405"/>
      <c r="K68" s="405"/>
      <c r="L68" s="405"/>
      <c r="M68" s="406"/>
    </row>
    <row r="69" spans="1:13" ht="17">
      <c r="A69" s="21" t="s">
        <v>1636</v>
      </c>
      <c r="B69" s="6" t="s">
        <v>48</v>
      </c>
      <c r="C69" s="26" t="s">
        <v>73</v>
      </c>
      <c r="D69" t="s">
        <v>355</v>
      </c>
      <c r="E69" s="9">
        <v>30</v>
      </c>
      <c r="G69" s="404"/>
      <c r="H69" s="405"/>
      <c r="I69" s="405"/>
      <c r="J69" s="405"/>
      <c r="K69" s="405"/>
      <c r="L69" s="405"/>
      <c r="M69" s="406"/>
    </row>
    <row r="70" spans="1:13" ht="17">
      <c r="A70" s="21" t="s">
        <v>591</v>
      </c>
      <c r="B70" s="6" t="s">
        <v>44</v>
      </c>
      <c r="C70" s="26" t="s">
        <v>707</v>
      </c>
      <c r="D70" s="162" t="s">
        <v>338</v>
      </c>
      <c r="E70" s="9">
        <v>10</v>
      </c>
      <c r="G70" s="404"/>
      <c r="H70" s="405"/>
      <c r="I70" s="405"/>
      <c r="J70" s="405"/>
      <c r="K70" s="405"/>
      <c r="L70" s="405"/>
      <c r="M70" s="406"/>
    </row>
    <row r="71" spans="1:13" ht="17">
      <c r="A71" s="21" t="s">
        <v>591</v>
      </c>
      <c r="B71" s="6" t="s">
        <v>44</v>
      </c>
      <c r="C71" s="26" t="s">
        <v>776</v>
      </c>
      <c r="D71" t="s">
        <v>338</v>
      </c>
      <c r="E71" s="9">
        <v>10</v>
      </c>
      <c r="G71" s="398"/>
      <c r="H71" s="399"/>
      <c r="I71" s="399"/>
      <c r="J71" s="399"/>
      <c r="K71" s="399"/>
      <c r="L71" s="399"/>
      <c r="M71" s="400"/>
    </row>
    <row r="72" spans="1:13" ht="17">
      <c r="A72" s="21" t="s">
        <v>591</v>
      </c>
      <c r="B72" s="6" t="s">
        <v>44</v>
      </c>
      <c r="C72" s="26" t="s">
        <v>704</v>
      </c>
      <c r="D72" t="s">
        <v>338</v>
      </c>
      <c r="E72" s="9">
        <v>10</v>
      </c>
      <c r="G72" s="404" t="s">
        <v>1679</v>
      </c>
      <c r="H72" s="405"/>
      <c r="I72" s="405"/>
      <c r="J72" s="405"/>
      <c r="K72" s="405"/>
      <c r="L72" s="405"/>
      <c r="M72" s="406"/>
    </row>
    <row r="73" spans="1:13" ht="17">
      <c r="A73" s="21" t="s">
        <v>592</v>
      </c>
      <c r="B73" s="6" t="s">
        <v>43</v>
      </c>
      <c r="C73" s="26" t="s">
        <v>1730</v>
      </c>
      <c r="D73" s="162" t="s">
        <v>338</v>
      </c>
      <c r="E73" s="9">
        <v>4</v>
      </c>
      <c r="G73" s="404"/>
      <c r="H73" s="405"/>
      <c r="I73" s="405"/>
      <c r="J73" s="405"/>
      <c r="K73" s="405"/>
      <c r="L73" s="405"/>
      <c r="M73" s="406"/>
    </row>
    <row r="74" spans="1:13" ht="17" customHeight="1">
      <c r="A74" s="21" t="s">
        <v>592</v>
      </c>
      <c r="B74" s="6" t="s">
        <v>43</v>
      </c>
      <c r="C74" s="26" t="s">
        <v>749</v>
      </c>
      <c r="D74" s="162" t="s">
        <v>338</v>
      </c>
      <c r="E74" s="9">
        <v>4</v>
      </c>
      <c r="G74" s="404"/>
      <c r="H74" s="405"/>
      <c r="I74" s="405"/>
      <c r="J74" s="405"/>
      <c r="K74" s="405"/>
      <c r="L74" s="405"/>
      <c r="M74" s="406"/>
    </row>
    <row r="75" spans="1:13" ht="17">
      <c r="A75" s="21" t="s">
        <v>592</v>
      </c>
      <c r="B75" s="6" t="s">
        <v>43</v>
      </c>
      <c r="C75" s="26" t="s">
        <v>793</v>
      </c>
      <c r="D75" t="s">
        <v>338</v>
      </c>
      <c r="E75" s="9">
        <v>4</v>
      </c>
      <c r="G75" s="398"/>
      <c r="H75" s="399"/>
      <c r="I75" s="399"/>
      <c r="J75" s="399"/>
      <c r="K75" s="399"/>
      <c r="L75" s="399"/>
      <c r="M75" s="400"/>
    </row>
    <row r="76" spans="1:13" ht="17">
      <c r="A76" s="21" t="s">
        <v>592</v>
      </c>
      <c r="B76" s="6" t="s">
        <v>43</v>
      </c>
      <c r="C76" s="26" t="s">
        <v>124</v>
      </c>
      <c r="D76" t="s">
        <v>338</v>
      </c>
      <c r="E76" s="9">
        <v>4</v>
      </c>
      <c r="G76" s="404" t="s">
        <v>1681</v>
      </c>
      <c r="H76" s="405"/>
      <c r="I76" s="405"/>
      <c r="J76" s="405"/>
      <c r="K76" s="405"/>
      <c r="L76" s="405"/>
      <c r="M76" s="406"/>
    </row>
    <row r="77" spans="1:13" ht="17" customHeight="1">
      <c r="A77" s="21" t="s">
        <v>593</v>
      </c>
      <c r="B77" s="6" t="s">
        <v>298</v>
      </c>
      <c r="C77" s="26" t="s">
        <v>699</v>
      </c>
      <c r="D77" t="s">
        <v>315</v>
      </c>
      <c r="E77" s="9">
        <v>6</v>
      </c>
      <c r="G77" s="404"/>
      <c r="H77" s="405"/>
      <c r="I77" s="405"/>
      <c r="J77" s="405"/>
      <c r="K77" s="405"/>
      <c r="L77" s="405"/>
      <c r="M77" s="406"/>
    </row>
    <row r="78" spans="1:13" ht="17" customHeight="1">
      <c r="A78" s="21" t="s">
        <v>593</v>
      </c>
      <c r="B78" s="6" t="s">
        <v>298</v>
      </c>
      <c r="C78" s="26" t="s">
        <v>1758</v>
      </c>
      <c r="D78" t="s">
        <v>315</v>
      </c>
      <c r="E78" s="9">
        <v>6</v>
      </c>
      <c r="G78" s="404"/>
      <c r="H78" s="405"/>
      <c r="I78" s="405"/>
      <c r="J78" s="405"/>
      <c r="K78" s="405"/>
      <c r="L78" s="405"/>
      <c r="M78" s="406"/>
    </row>
    <row r="79" spans="1:13" ht="17" customHeight="1">
      <c r="A79" s="21" t="s">
        <v>594</v>
      </c>
      <c r="B79" s="6" t="s">
        <v>43</v>
      </c>
      <c r="C79" s="26" t="s">
        <v>692</v>
      </c>
      <c r="D79" t="s">
        <v>660</v>
      </c>
      <c r="E79" s="9">
        <v>5.5</v>
      </c>
      <c r="G79" s="398"/>
      <c r="H79" s="399"/>
      <c r="I79" s="399"/>
      <c r="J79" s="399"/>
      <c r="K79" s="399"/>
      <c r="L79" s="399"/>
      <c r="M79" s="400"/>
    </row>
    <row r="80" spans="1:13" ht="17">
      <c r="A80" s="21" t="s">
        <v>595</v>
      </c>
      <c r="B80" s="6" t="s">
        <v>43</v>
      </c>
      <c r="C80" s="26" t="s">
        <v>693</v>
      </c>
      <c r="D80" s="162" t="s">
        <v>355</v>
      </c>
      <c r="E80" s="9">
        <v>6</v>
      </c>
      <c r="G80" s="404" t="s">
        <v>2326</v>
      </c>
      <c r="H80" s="405"/>
      <c r="I80" s="405"/>
      <c r="J80" s="405"/>
      <c r="K80" s="405"/>
      <c r="L80" s="405"/>
      <c r="M80" s="406"/>
    </row>
    <row r="81" spans="1:13" ht="17">
      <c r="A81" s="21" t="s">
        <v>596</v>
      </c>
      <c r="B81" s="6" t="s">
        <v>43</v>
      </c>
      <c r="C81" s="26" t="s">
        <v>639</v>
      </c>
      <c r="D81" s="162" t="s">
        <v>355</v>
      </c>
      <c r="E81" s="9">
        <v>5</v>
      </c>
      <c r="G81" s="404"/>
      <c r="H81" s="405"/>
      <c r="I81" s="405"/>
      <c r="J81" s="405"/>
      <c r="K81" s="405"/>
      <c r="L81" s="405"/>
      <c r="M81" s="406"/>
    </row>
    <row r="82" spans="1:13" ht="17" customHeight="1">
      <c r="A82" s="5" t="s">
        <v>597</v>
      </c>
      <c r="B82" s="6" t="s">
        <v>43</v>
      </c>
      <c r="C82" s="26" t="s">
        <v>73</v>
      </c>
      <c r="D82" s="162" t="s">
        <v>342</v>
      </c>
      <c r="E82" s="9">
        <v>1.5</v>
      </c>
      <c r="G82" s="404"/>
      <c r="H82" s="405"/>
      <c r="I82" s="405"/>
      <c r="J82" s="405"/>
      <c r="K82" s="405"/>
      <c r="L82" s="405"/>
      <c r="M82" s="406"/>
    </row>
    <row r="83" spans="1:13" ht="17">
      <c r="A83" s="5" t="s">
        <v>597</v>
      </c>
      <c r="B83" s="6" t="s">
        <v>43</v>
      </c>
      <c r="C83" s="26" t="s">
        <v>4</v>
      </c>
      <c r="D83" s="162" t="s">
        <v>342</v>
      </c>
      <c r="E83" s="9">
        <v>1.5</v>
      </c>
      <c r="G83" s="621" t="s">
        <v>2336</v>
      </c>
      <c r="H83" s="622"/>
      <c r="I83" s="622"/>
      <c r="J83" s="622"/>
      <c r="K83" s="622"/>
      <c r="L83" s="622"/>
      <c r="M83" s="623"/>
    </row>
    <row r="84" spans="1:13" ht="17">
      <c r="A84" s="5" t="s">
        <v>598</v>
      </c>
      <c r="B84" s="6" t="s">
        <v>298</v>
      </c>
      <c r="C84" s="26" t="s">
        <v>1692</v>
      </c>
      <c r="D84" s="162" t="s">
        <v>347</v>
      </c>
      <c r="E84" s="9">
        <v>5</v>
      </c>
      <c r="G84" s="621"/>
      <c r="H84" s="622"/>
      <c r="I84" s="622"/>
      <c r="J84" s="622"/>
      <c r="K84" s="622"/>
      <c r="L84" s="622"/>
      <c r="M84" s="623"/>
    </row>
    <row r="85" spans="1:13" ht="17" customHeight="1">
      <c r="A85" s="5" t="s">
        <v>600</v>
      </c>
      <c r="B85" s="6" t="s">
        <v>298</v>
      </c>
      <c r="C85" s="26" t="s">
        <v>902</v>
      </c>
      <c r="D85" s="162" t="s">
        <v>347</v>
      </c>
      <c r="E85" s="9">
        <v>7</v>
      </c>
      <c r="G85" s="621"/>
      <c r="H85" s="622"/>
      <c r="I85" s="622"/>
      <c r="J85" s="622"/>
      <c r="K85" s="622"/>
      <c r="L85" s="622"/>
      <c r="M85" s="623"/>
    </row>
    <row r="86" spans="1:13" ht="17">
      <c r="A86" s="5" t="s">
        <v>600</v>
      </c>
      <c r="B86" s="6" t="s">
        <v>298</v>
      </c>
      <c r="C86" s="26" t="s">
        <v>691</v>
      </c>
      <c r="D86" s="162" t="s">
        <v>347</v>
      </c>
      <c r="E86" s="9">
        <v>7</v>
      </c>
      <c r="G86" s="621"/>
      <c r="H86" s="622"/>
      <c r="I86" s="622"/>
      <c r="J86" s="622"/>
      <c r="K86" s="622"/>
      <c r="L86" s="622"/>
      <c r="M86" s="623"/>
    </row>
    <row r="87" spans="1:13" ht="17">
      <c r="A87" s="5" t="s">
        <v>600</v>
      </c>
      <c r="B87" s="6" t="s">
        <v>298</v>
      </c>
      <c r="C87" s="26" t="s">
        <v>816</v>
      </c>
      <c r="D87" s="162" t="s">
        <v>347</v>
      </c>
      <c r="E87" s="9">
        <v>7</v>
      </c>
      <c r="G87" s="404" t="s">
        <v>1590</v>
      </c>
      <c r="H87" s="405"/>
      <c r="I87" s="405"/>
      <c r="J87" s="405"/>
      <c r="K87" s="405"/>
      <c r="L87" s="405"/>
      <c r="M87" s="406"/>
    </row>
    <row r="88" spans="1:13" ht="17">
      <c r="A88" s="5" t="s">
        <v>601</v>
      </c>
      <c r="B88" s="6" t="s">
        <v>43</v>
      </c>
      <c r="C88" s="26" t="s">
        <v>602</v>
      </c>
      <c r="D88" s="162" t="s">
        <v>661</v>
      </c>
      <c r="E88" s="9">
        <v>2</v>
      </c>
      <c r="G88" s="404"/>
      <c r="H88" s="405"/>
      <c r="I88" s="405"/>
      <c r="J88" s="405"/>
      <c r="K88" s="405"/>
      <c r="L88" s="405"/>
      <c r="M88" s="406"/>
    </row>
    <row r="89" spans="1:13" ht="17">
      <c r="A89" s="21" t="s">
        <v>603</v>
      </c>
      <c r="B89" s="6" t="s">
        <v>43</v>
      </c>
      <c r="C89" s="26" t="s">
        <v>602</v>
      </c>
      <c r="D89" s="162" t="s">
        <v>338</v>
      </c>
      <c r="E89" s="9">
        <v>12</v>
      </c>
      <c r="G89" s="404"/>
      <c r="H89" s="405"/>
      <c r="I89" s="405"/>
      <c r="J89" s="405"/>
      <c r="K89" s="405"/>
      <c r="L89" s="405"/>
      <c r="M89" s="406"/>
    </row>
    <row r="90" spans="1:13" ht="17">
      <c r="A90" s="5" t="s">
        <v>604</v>
      </c>
      <c r="B90" s="6" t="s">
        <v>44</v>
      </c>
      <c r="C90" s="26" t="s">
        <v>700</v>
      </c>
      <c r="D90" s="162" t="s">
        <v>313</v>
      </c>
      <c r="E90" s="9">
        <v>7.5</v>
      </c>
      <c r="G90" s="404"/>
      <c r="H90" s="405"/>
      <c r="I90" s="405"/>
      <c r="J90" s="405"/>
      <c r="K90" s="405"/>
      <c r="L90" s="405"/>
      <c r="M90" s="406"/>
    </row>
    <row r="91" spans="1:13" ht="17">
      <c r="A91" s="21" t="s">
        <v>1637</v>
      </c>
      <c r="B91" s="6" t="s">
        <v>48</v>
      </c>
      <c r="C91" s="26" t="s">
        <v>2352</v>
      </c>
      <c r="D91" s="162" t="s">
        <v>662</v>
      </c>
      <c r="E91" s="9">
        <v>35</v>
      </c>
      <c r="G91" s="404"/>
      <c r="H91" s="405"/>
      <c r="I91" s="405"/>
      <c r="J91" s="405"/>
      <c r="K91" s="405"/>
      <c r="L91" s="405"/>
      <c r="M91" s="406"/>
    </row>
    <row r="92" spans="1:13" ht="17">
      <c r="A92" s="21" t="s">
        <v>1637</v>
      </c>
      <c r="B92" s="6" t="s">
        <v>48</v>
      </c>
      <c r="C92" s="26" t="s">
        <v>264</v>
      </c>
      <c r="D92" s="162" t="s">
        <v>662</v>
      </c>
      <c r="E92" s="9">
        <v>35</v>
      </c>
      <c r="G92" s="475"/>
      <c r="H92" s="476"/>
      <c r="I92" s="476"/>
      <c r="J92" s="476"/>
      <c r="K92" s="476"/>
      <c r="L92" s="476"/>
      <c r="M92" s="477"/>
    </row>
    <row r="93" spans="1:13" ht="17">
      <c r="A93" s="21" t="s">
        <v>1637</v>
      </c>
      <c r="B93" s="6" t="s">
        <v>48</v>
      </c>
      <c r="C93" s="26" t="s">
        <v>602</v>
      </c>
      <c r="D93" s="162" t="s">
        <v>662</v>
      </c>
      <c r="E93" s="9">
        <v>35</v>
      </c>
    </row>
    <row r="94" spans="1:13" ht="18" thickBot="1">
      <c r="A94" s="21" t="s">
        <v>1638</v>
      </c>
      <c r="B94" s="6" t="s">
        <v>48</v>
      </c>
      <c r="C94" s="26" t="s">
        <v>637</v>
      </c>
      <c r="D94" s="162" t="s">
        <v>338</v>
      </c>
      <c r="E94" s="9">
        <v>20</v>
      </c>
    </row>
    <row r="95" spans="1:13" ht="17">
      <c r="A95" s="21" t="s">
        <v>1638</v>
      </c>
      <c r="B95" s="6" t="s">
        <v>48</v>
      </c>
      <c r="C95" s="26" t="s">
        <v>264</v>
      </c>
      <c r="D95" s="162" t="s">
        <v>338</v>
      </c>
      <c r="E95" s="9">
        <v>20</v>
      </c>
      <c r="G95" s="525" t="s">
        <v>2339</v>
      </c>
      <c r="H95" s="526"/>
      <c r="I95" s="526"/>
      <c r="J95" s="526"/>
      <c r="K95" s="526"/>
      <c r="L95" s="526"/>
      <c r="M95" s="527"/>
    </row>
    <row r="96" spans="1:13" ht="17">
      <c r="A96" s="21" t="s">
        <v>1638</v>
      </c>
      <c r="B96" s="6" t="s">
        <v>48</v>
      </c>
      <c r="C96" s="26" t="s">
        <v>602</v>
      </c>
      <c r="D96" s="162" t="s">
        <v>338</v>
      </c>
      <c r="E96" s="9">
        <v>20</v>
      </c>
      <c r="G96" s="528"/>
      <c r="H96" s="457"/>
      <c r="I96" s="457"/>
      <c r="J96" s="457"/>
      <c r="K96" s="457"/>
      <c r="L96" s="457"/>
      <c r="M96" s="529"/>
    </row>
    <row r="97" spans="1:13" ht="17">
      <c r="A97" s="21" t="s">
        <v>1639</v>
      </c>
      <c r="B97" s="6" t="s">
        <v>48</v>
      </c>
      <c r="C97" s="26" t="s">
        <v>2353</v>
      </c>
      <c r="D97" s="162" t="s">
        <v>338</v>
      </c>
      <c r="E97" s="9">
        <v>25</v>
      </c>
      <c r="G97" s="530"/>
      <c r="H97" s="531"/>
      <c r="I97" s="531"/>
      <c r="J97" s="531"/>
      <c r="K97" s="531"/>
      <c r="L97" s="531"/>
      <c r="M97" s="532"/>
    </row>
    <row r="98" spans="1:13" ht="17">
      <c r="A98" s="21" t="s">
        <v>1639</v>
      </c>
      <c r="B98" s="6" t="s">
        <v>48</v>
      </c>
      <c r="C98" s="26" t="s">
        <v>264</v>
      </c>
      <c r="D98" s="162" t="s">
        <v>338</v>
      </c>
      <c r="E98" s="9">
        <v>25</v>
      </c>
      <c r="G98" s="176"/>
      <c r="H98" s="29"/>
      <c r="I98" s="29"/>
      <c r="J98" s="29"/>
      <c r="K98" s="29"/>
      <c r="L98" s="29"/>
      <c r="M98" s="169"/>
    </row>
    <row r="99" spans="1:13" ht="17">
      <c r="A99" s="21" t="s">
        <v>1639</v>
      </c>
      <c r="B99" s="6" t="s">
        <v>48</v>
      </c>
      <c r="C99" s="26" t="s">
        <v>602</v>
      </c>
      <c r="D99" s="162" t="s">
        <v>338</v>
      </c>
      <c r="E99" s="9">
        <v>25</v>
      </c>
      <c r="G99" s="176"/>
      <c r="H99" s="29"/>
      <c r="I99" s="29"/>
      <c r="J99" s="29"/>
      <c r="K99" s="29"/>
      <c r="L99" s="29"/>
      <c r="M99" s="169"/>
    </row>
    <row r="100" spans="1:13" ht="17">
      <c r="A100" s="5" t="s">
        <v>605</v>
      </c>
      <c r="B100" s="6" t="s">
        <v>43</v>
      </c>
      <c r="C100" s="26" t="s">
        <v>999</v>
      </c>
      <c r="D100" s="162" t="s">
        <v>663</v>
      </c>
      <c r="E100" s="9">
        <v>4</v>
      </c>
      <c r="G100" s="178"/>
      <c r="H100" s="117"/>
      <c r="I100" s="117"/>
      <c r="J100" s="110" t="s">
        <v>487</v>
      </c>
      <c r="K100" s="111">
        <v>80</v>
      </c>
      <c r="L100" s="140" t="s">
        <v>490</v>
      </c>
      <c r="M100" s="179"/>
    </row>
    <row r="101" spans="1:13" ht="17">
      <c r="A101" s="5" t="s">
        <v>605</v>
      </c>
      <c r="B101" s="6" t="s">
        <v>43</v>
      </c>
      <c r="C101" s="26" t="s">
        <v>73</v>
      </c>
      <c r="D101" s="162" t="s">
        <v>663</v>
      </c>
      <c r="E101" s="9">
        <v>4</v>
      </c>
      <c r="G101" s="573" t="s">
        <v>1617</v>
      </c>
      <c r="H101" s="574"/>
      <c r="I101" s="574"/>
      <c r="J101" s="108" t="s">
        <v>488</v>
      </c>
      <c r="K101" s="11">
        <v>1.5</v>
      </c>
      <c r="L101" s="141" t="s">
        <v>490</v>
      </c>
      <c r="M101" s="180"/>
    </row>
    <row r="102" spans="1:13" ht="17">
      <c r="A102" s="5" t="s">
        <v>605</v>
      </c>
      <c r="B102" s="6" t="s">
        <v>43</v>
      </c>
      <c r="C102" s="26" t="s">
        <v>801</v>
      </c>
      <c r="D102" s="162" t="s">
        <v>663</v>
      </c>
      <c r="E102" s="9">
        <v>4</v>
      </c>
      <c r="G102" s="521" t="s">
        <v>1643</v>
      </c>
      <c r="H102" s="522"/>
      <c r="I102" s="522"/>
      <c r="J102" s="108" t="s">
        <v>489</v>
      </c>
      <c r="K102" s="11">
        <v>42</v>
      </c>
      <c r="L102" s="587" t="s">
        <v>1654</v>
      </c>
      <c r="M102" s="588"/>
    </row>
    <row r="103" spans="1:13" ht="17">
      <c r="A103" s="5" t="s">
        <v>605</v>
      </c>
      <c r="B103" s="6" t="s">
        <v>43</v>
      </c>
      <c r="C103" s="26" t="s">
        <v>647</v>
      </c>
      <c r="D103" s="162" t="s">
        <v>663</v>
      </c>
      <c r="E103" s="9">
        <v>4</v>
      </c>
      <c r="G103" s="521"/>
      <c r="H103" s="522"/>
      <c r="I103" s="522"/>
      <c r="J103" s="108"/>
      <c r="K103" s="12"/>
      <c r="L103" s="141"/>
      <c r="M103" s="180"/>
    </row>
    <row r="104" spans="1:13" ht="17">
      <c r="A104" s="5" t="s">
        <v>502</v>
      </c>
      <c r="B104" s="6" t="s">
        <v>44</v>
      </c>
      <c r="C104" s="26" t="s">
        <v>496</v>
      </c>
      <c r="D104" s="162" t="s">
        <v>399</v>
      </c>
      <c r="E104" s="9">
        <v>10</v>
      </c>
      <c r="G104" s="521"/>
      <c r="H104" s="522"/>
      <c r="I104" s="522"/>
      <c r="J104" s="589" t="s">
        <v>492</v>
      </c>
      <c r="K104" s="109">
        <f xml:space="preserve"> K100 * (K101/2) * (K101/2) * 3.14 * (K102/1728)*16</f>
        <v>54.95</v>
      </c>
      <c r="L104" s="141" t="s">
        <v>493</v>
      </c>
      <c r="M104" s="180"/>
    </row>
    <row r="105" spans="1:13" ht="18" thickBot="1">
      <c r="A105" s="21" t="s">
        <v>606</v>
      </c>
      <c r="B105" s="6" t="s">
        <v>298</v>
      </c>
      <c r="C105" s="26" t="s">
        <v>1761</v>
      </c>
      <c r="D105" s="162" t="s">
        <v>664</v>
      </c>
      <c r="E105" s="9">
        <v>12</v>
      </c>
      <c r="G105" s="523"/>
      <c r="H105" s="524"/>
      <c r="I105" s="524"/>
      <c r="J105" s="590"/>
      <c r="K105" s="181">
        <f xml:space="preserve"> K104/16</f>
        <v>3.4343750000000002</v>
      </c>
      <c r="L105" s="182" t="s">
        <v>1613</v>
      </c>
      <c r="M105" s="183"/>
    </row>
    <row r="106" spans="1:13" ht="17">
      <c r="A106" s="21" t="s">
        <v>606</v>
      </c>
      <c r="B106" s="6" t="s">
        <v>298</v>
      </c>
      <c r="C106" s="26" t="s">
        <v>632</v>
      </c>
      <c r="D106" s="162" t="s">
        <v>664</v>
      </c>
      <c r="E106" s="9">
        <v>12</v>
      </c>
    </row>
    <row r="107" spans="1:13" ht="17">
      <c r="A107" s="5" t="s">
        <v>607</v>
      </c>
      <c r="B107" s="6" t="s">
        <v>43</v>
      </c>
      <c r="C107" s="26" t="s">
        <v>73</v>
      </c>
      <c r="D107" s="162" t="s">
        <v>342</v>
      </c>
      <c r="E107" s="9">
        <v>2.5</v>
      </c>
    </row>
    <row r="108" spans="1:13" ht="17">
      <c r="A108" s="5" t="s">
        <v>607</v>
      </c>
      <c r="B108" s="6" t="s">
        <v>43</v>
      </c>
      <c r="C108" s="26" t="s">
        <v>124</v>
      </c>
      <c r="D108" s="162" t="s">
        <v>342</v>
      </c>
      <c r="E108" s="9">
        <v>2.5</v>
      </c>
      <c r="G108" s="420" t="s">
        <v>876</v>
      </c>
      <c r="H108" s="421"/>
      <c r="I108" s="421"/>
      <c r="J108" s="421"/>
      <c r="K108" s="421"/>
      <c r="L108" s="421"/>
      <c r="M108" s="422"/>
    </row>
    <row r="109" spans="1:13" ht="17">
      <c r="A109" s="5" t="s">
        <v>607</v>
      </c>
      <c r="B109" s="6" t="s">
        <v>44</v>
      </c>
      <c r="C109" s="26" t="s">
        <v>602</v>
      </c>
      <c r="D109" s="162" t="s">
        <v>342</v>
      </c>
      <c r="E109" s="9">
        <v>2.5</v>
      </c>
      <c r="G109" s="423"/>
      <c r="H109" s="424"/>
      <c r="I109" s="424"/>
      <c r="J109" s="424"/>
      <c r="K109" s="424"/>
      <c r="L109" s="424"/>
      <c r="M109" s="425"/>
    </row>
    <row r="110" spans="1:13" ht="17">
      <c r="A110" s="5" t="s">
        <v>608</v>
      </c>
      <c r="B110" s="6" t="s">
        <v>43</v>
      </c>
      <c r="C110" s="26" t="s">
        <v>73</v>
      </c>
      <c r="D110" s="162" t="s">
        <v>338</v>
      </c>
      <c r="E110" s="9">
        <v>2</v>
      </c>
      <c r="G110" s="423"/>
      <c r="H110" s="424"/>
      <c r="I110" s="424"/>
      <c r="J110" s="424"/>
      <c r="K110" s="424"/>
      <c r="L110" s="424"/>
      <c r="M110" s="425"/>
    </row>
    <row r="111" spans="1:13" ht="17">
      <c r="A111" s="5" t="s">
        <v>608</v>
      </c>
      <c r="B111" s="6" t="s">
        <v>43</v>
      </c>
      <c r="C111" s="26" t="s">
        <v>602</v>
      </c>
      <c r="D111" s="162" t="s">
        <v>338</v>
      </c>
      <c r="E111" s="9">
        <v>2</v>
      </c>
      <c r="G111" s="404" t="s">
        <v>2342</v>
      </c>
      <c r="H111" s="405"/>
      <c r="I111" s="405"/>
      <c r="J111" s="405"/>
      <c r="K111" s="405"/>
      <c r="L111" s="405"/>
      <c r="M111" s="406"/>
    </row>
    <row r="112" spans="1:13" ht="17" customHeight="1">
      <c r="A112" s="5" t="s">
        <v>608</v>
      </c>
      <c r="B112" s="6" t="s">
        <v>43</v>
      </c>
      <c r="C112" s="26" t="s">
        <v>4</v>
      </c>
      <c r="D112" s="162" t="s">
        <v>338</v>
      </c>
      <c r="E112" s="9">
        <v>2</v>
      </c>
      <c r="G112" s="398"/>
      <c r="H112" s="399"/>
      <c r="I112" s="399"/>
      <c r="J112" s="399"/>
      <c r="K112" s="399"/>
      <c r="L112" s="399"/>
      <c r="M112" s="400"/>
    </row>
    <row r="113" spans="1:13" ht="17">
      <c r="A113" s="5" t="s">
        <v>609</v>
      </c>
      <c r="B113" s="6" t="s">
        <v>43</v>
      </c>
      <c r="C113" s="26" t="s">
        <v>73</v>
      </c>
      <c r="D113" s="162" t="s">
        <v>347</v>
      </c>
      <c r="E113" s="9">
        <v>2</v>
      </c>
      <c r="G113" s="506" t="s">
        <v>2357</v>
      </c>
      <c r="H113" s="507"/>
      <c r="I113" s="507"/>
      <c r="J113" s="507"/>
      <c r="K113" s="507"/>
      <c r="L113" s="507"/>
      <c r="M113" s="508"/>
    </row>
    <row r="114" spans="1:13" ht="17">
      <c r="A114" s="5" t="s">
        <v>609</v>
      </c>
      <c r="B114" s="6" t="s">
        <v>43</v>
      </c>
      <c r="C114" s="26" t="s">
        <v>602</v>
      </c>
      <c r="D114" s="162" t="s">
        <v>347</v>
      </c>
      <c r="E114" s="9">
        <v>2</v>
      </c>
      <c r="G114" s="506"/>
      <c r="H114" s="507"/>
      <c r="I114" s="507"/>
      <c r="J114" s="507"/>
      <c r="K114" s="507"/>
      <c r="L114" s="507"/>
      <c r="M114" s="508"/>
    </row>
    <row r="115" spans="1:13" ht="17">
      <c r="A115" s="5" t="s">
        <v>609</v>
      </c>
      <c r="B115" s="6" t="s">
        <v>43</v>
      </c>
      <c r="C115" s="26" t="s">
        <v>4</v>
      </c>
      <c r="D115" s="162" t="s">
        <v>347</v>
      </c>
      <c r="E115" s="9">
        <v>2</v>
      </c>
      <c r="G115" s="506"/>
      <c r="H115" s="507"/>
      <c r="I115" s="507"/>
      <c r="J115" s="507"/>
      <c r="K115" s="507"/>
      <c r="L115" s="507"/>
      <c r="M115" s="508"/>
    </row>
    <row r="116" spans="1:13" ht="17">
      <c r="A116" s="5" t="s">
        <v>610</v>
      </c>
      <c r="B116" s="6" t="s">
        <v>43</v>
      </c>
      <c r="C116" s="26" t="s">
        <v>73</v>
      </c>
      <c r="D116" s="162" t="s">
        <v>665</v>
      </c>
      <c r="E116" s="9">
        <v>2</v>
      </c>
      <c r="G116" s="506"/>
      <c r="H116" s="507"/>
      <c r="I116" s="507"/>
      <c r="J116" s="507"/>
      <c r="K116" s="507"/>
      <c r="L116" s="507"/>
      <c r="M116" s="508"/>
    </row>
    <row r="117" spans="1:13" ht="17">
      <c r="A117" s="5" t="s">
        <v>610</v>
      </c>
      <c r="B117" s="6" t="s">
        <v>43</v>
      </c>
      <c r="C117" s="26" t="s">
        <v>602</v>
      </c>
      <c r="D117" s="162" t="s">
        <v>665</v>
      </c>
      <c r="E117" s="9">
        <v>2</v>
      </c>
      <c r="G117" s="506"/>
      <c r="H117" s="507"/>
      <c r="I117" s="507"/>
      <c r="J117" s="507"/>
      <c r="K117" s="507"/>
      <c r="L117" s="507"/>
      <c r="M117" s="508"/>
    </row>
    <row r="118" spans="1:13" ht="17">
      <c r="A118" s="5" t="s">
        <v>610</v>
      </c>
      <c r="B118" s="6" t="s">
        <v>43</v>
      </c>
      <c r="C118" s="26" t="s">
        <v>4</v>
      </c>
      <c r="D118" s="162" t="s">
        <v>665</v>
      </c>
      <c r="E118" s="9">
        <v>2</v>
      </c>
      <c r="G118" s="506"/>
      <c r="H118" s="507"/>
      <c r="I118" s="507"/>
      <c r="J118" s="507"/>
      <c r="K118" s="507"/>
      <c r="L118" s="507"/>
      <c r="M118" s="508"/>
    </row>
    <row r="119" spans="1:13" ht="17">
      <c r="A119" s="5" t="s">
        <v>611</v>
      </c>
      <c r="B119" s="6" t="s">
        <v>43</v>
      </c>
      <c r="C119" s="26" t="s">
        <v>73</v>
      </c>
      <c r="D119" s="162" t="s">
        <v>666</v>
      </c>
      <c r="E119" s="9">
        <v>2</v>
      </c>
      <c r="G119" s="506"/>
      <c r="H119" s="507"/>
      <c r="I119" s="507"/>
      <c r="J119" s="507"/>
      <c r="K119" s="507"/>
      <c r="L119" s="507"/>
      <c r="M119" s="508"/>
    </row>
    <row r="120" spans="1:13" ht="17">
      <c r="A120" s="5" t="s">
        <v>611</v>
      </c>
      <c r="B120" s="6" t="s">
        <v>43</v>
      </c>
      <c r="C120" s="26" t="s">
        <v>602</v>
      </c>
      <c r="D120" s="162" t="s">
        <v>666</v>
      </c>
      <c r="E120" s="9">
        <v>2</v>
      </c>
      <c r="G120" s="506"/>
      <c r="H120" s="507"/>
      <c r="I120" s="507"/>
      <c r="J120" s="507"/>
      <c r="K120" s="507"/>
      <c r="L120" s="507"/>
      <c r="M120" s="508"/>
    </row>
    <row r="121" spans="1:13" ht="17">
      <c r="A121" s="5" t="s">
        <v>611</v>
      </c>
      <c r="B121" s="6" t="s">
        <v>43</v>
      </c>
      <c r="C121" s="26" t="s">
        <v>4</v>
      </c>
      <c r="D121" s="162" t="s">
        <v>666</v>
      </c>
      <c r="E121" s="9">
        <v>2</v>
      </c>
      <c r="G121" s="506"/>
      <c r="H121" s="507"/>
      <c r="I121" s="507"/>
      <c r="J121" s="507"/>
      <c r="K121" s="507"/>
      <c r="L121" s="507"/>
      <c r="M121" s="508"/>
    </row>
    <row r="122" spans="1:13" ht="17">
      <c r="A122" s="5" t="s">
        <v>612</v>
      </c>
      <c r="B122" s="6" t="s">
        <v>43</v>
      </c>
      <c r="C122" s="26" t="s">
        <v>690</v>
      </c>
      <c r="D122" s="162" t="s">
        <v>667</v>
      </c>
      <c r="E122" s="9">
        <v>3.5</v>
      </c>
      <c r="G122" s="22" t="s">
        <v>415</v>
      </c>
      <c r="H122" s="509" t="s">
        <v>419</v>
      </c>
      <c r="I122" s="509"/>
      <c r="J122" s="509"/>
      <c r="K122" s="509"/>
      <c r="L122" s="509"/>
      <c r="M122" s="24" t="s">
        <v>409</v>
      </c>
    </row>
    <row r="123" spans="1:13" ht="17">
      <c r="A123" s="5" t="s">
        <v>612</v>
      </c>
      <c r="B123" s="6" t="s">
        <v>43</v>
      </c>
      <c r="C123" s="26" t="s">
        <v>73</v>
      </c>
      <c r="D123" s="162" t="s">
        <v>667</v>
      </c>
      <c r="E123" s="9">
        <v>3.5</v>
      </c>
      <c r="G123" s="134" t="s">
        <v>413</v>
      </c>
      <c r="H123" s="612" t="s">
        <v>416</v>
      </c>
      <c r="I123" s="612"/>
      <c r="J123" s="612"/>
      <c r="K123" s="612"/>
      <c r="L123" s="612"/>
      <c r="M123" s="135" t="s">
        <v>403</v>
      </c>
    </row>
    <row r="124" spans="1:13" ht="17">
      <c r="A124" s="5" t="s">
        <v>612</v>
      </c>
      <c r="B124" s="6" t="s">
        <v>43</v>
      </c>
      <c r="C124" s="26" t="s">
        <v>228</v>
      </c>
      <c r="D124" s="162" t="s">
        <v>667</v>
      </c>
      <c r="E124" s="9">
        <v>3.5</v>
      </c>
      <c r="G124" s="23" t="s">
        <v>410</v>
      </c>
      <c r="H124" s="510" t="s">
        <v>417</v>
      </c>
      <c r="I124" s="510"/>
      <c r="J124" s="510"/>
      <c r="K124" s="510"/>
      <c r="L124" s="510"/>
      <c r="M124" s="25" t="s">
        <v>404</v>
      </c>
    </row>
    <row r="125" spans="1:13" ht="17">
      <c r="A125" s="5" t="s">
        <v>613</v>
      </c>
      <c r="B125" s="6" t="s">
        <v>43</v>
      </c>
      <c r="C125" s="26" t="s">
        <v>690</v>
      </c>
      <c r="D125" s="162" t="s">
        <v>668</v>
      </c>
      <c r="E125" s="9">
        <v>3.5</v>
      </c>
      <c r="G125" s="134" t="s">
        <v>411</v>
      </c>
      <c r="H125" s="612" t="s">
        <v>755</v>
      </c>
      <c r="I125" s="612"/>
      <c r="J125" s="612"/>
      <c r="K125" s="612"/>
      <c r="L125" s="612"/>
      <c r="M125" s="135" t="s">
        <v>405</v>
      </c>
    </row>
    <row r="126" spans="1:13" ht="17">
      <c r="A126" s="5" t="s">
        <v>613</v>
      </c>
      <c r="B126" s="6" t="s">
        <v>43</v>
      </c>
      <c r="C126" s="26" t="s">
        <v>73</v>
      </c>
      <c r="D126" s="162" t="s">
        <v>668</v>
      </c>
      <c r="E126" s="9">
        <v>3.5</v>
      </c>
      <c r="G126" s="23" t="s">
        <v>412</v>
      </c>
      <c r="H126" s="510" t="s">
        <v>418</v>
      </c>
      <c r="I126" s="510"/>
      <c r="J126" s="510"/>
      <c r="K126" s="510"/>
      <c r="L126" s="510"/>
      <c r="M126" s="25" t="s">
        <v>406</v>
      </c>
    </row>
    <row r="127" spans="1:13" ht="17">
      <c r="A127" s="5" t="s">
        <v>613</v>
      </c>
      <c r="B127" s="6" t="s">
        <v>43</v>
      </c>
      <c r="C127" s="26" t="s">
        <v>228</v>
      </c>
      <c r="D127" s="162" t="s">
        <v>668</v>
      </c>
      <c r="E127" s="9">
        <v>3.5</v>
      </c>
      <c r="G127" s="134" t="s">
        <v>414</v>
      </c>
      <c r="H127" s="612" t="s">
        <v>2340</v>
      </c>
      <c r="I127" s="612"/>
      <c r="J127" s="612"/>
      <c r="K127" s="612"/>
      <c r="L127" s="612"/>
      <c r="M127" s="135" t="s">
        <v>407</v>
      </c>
    </row>
    <row r="128" spans="1:13" ht="17">
      <c r="A128" s="5" t="s">
        <v>614</v>
      </c>
      <c r="B128" s="6" t="s">
        <v>43</v>
      </c>
      <c r="C128" s="26" t="s">
        <v>73</v>
      </c>
      <c r="D128" s="162" t="s">
        <v>338</v>
      </c>
      <c r="E128" s="9">
        <v>6</v>
      </c>
      <c r="G128" s="478"/>
      <c r="H128" s="415"/>
      <c r="I128" s="415"/>
      <c r="J128" s="415"/>
      <c r="K128" s="415"/>
      <c r="L128" s="415"/>
      <c r="M128" s="416"/>
    </row>
    <row r="129" spans="1:13" ht="17">
      <c r="A129" s="5" t="s">
        <v>614</v>
      </c>
      <c r="B129" s="6" t="s">
        <v>43</v>
      </c>
      <c r="C129" s="26" t="s">
        <v>632</v>
      </c>
      <c r="D129" s="162" t="s">
        <v>338</v>
      </c>
      <c r="E129" s="9">
        <v>6</v>
      </c>
      <c r="G129" s="404" t="s">
        <v>2341</v>
      </c>
      <c r="H129" s="405"/>
      <c r="I129" s="405"/>
      <c r="J129" s="405"/>
      <c r="K129" s="405"/>
      <c r="L129" s="405"/>
      <c r="M129" s="406"/>
    </row>
    <row r="130" spans="1:13" ht="17">
      <c r="A130" s="5" t="s">
        <v>615</v>
      </c>
      <c r="B130" s="6" t="s">
        <v>43</v>
      </c>
      <c r="C130" s="26" t="s">
        <v>73</v>
      </c>
      <c r="D130" s="162" t="s">
        <v>329</v>
      </c>
      <c r="E130" s="9">
        <v>6</v>
      </c>
      <c r="G130" s="404"/>
      <c r="H130" s="405"/>
      <c r="I130" s="405"/>
      <c r="J130" s="405"/>
      <c r="K130" s="405"/>
      <c r="L130" s="405"/>
      <c r="M130" s="406"/>
    </row>
    <row r="131" spans="1:13" ht="17">
      <c r="A131" s="5" t="s">
        <v>615</v>
      </c>
      <c r="B131" s="6" t="s">
        <v>43</v>
      </c>
      <c r="C131" s="26" t="s">
        <v>632</v>
      </c>
      <c r="D131" s="162" t="s">
        <v>329</v>
      </c>
      <c r="E131" s="9">
        <v>6</v>
      </c>
      <c r="G131" s="404"/>
      <c r="H131" s="405"/>
      <c r="I131" s="405"/>
      <c r="J131" s="405"/>
      <c r="K131" s="405"/>
      <c r="L131" s="405"/>
      <c r="M131" s="406"/>
    </row>
    <row r="132" spans="1:13" ht="17">
      <c r="A132" s="5" t="s">
        <v>616</v>
      </c>
      <c r="B132" s="6" t="s">
        <v>43</v>
      </c>
      <c r="C132" s="26" t="s">
        <v>990</v>
      </c>
      <c r="D132" s="162" t="s">
        <v>669</v>
      </c>
      <c r="E132" s="9">
        <v>2</v>
      </c>
      <c r="G132" s="404"/>
      <c r="H132" s="405"/>
      <c r="I132" s="405"/>
      <c r="J132" s="405"/>
      <c r="K132" s="405"/>
      <c r="L132" s="405"/>
      <c r="M132" s="406"/>
    </row>
    <row r="133" spans="1:13" ht="17">
      <c r="A133" s="5" t="s">
        <v>617</v>
      </c>
      <c r="B133" s="6" t="s">
        <v>43</v>
      </c>
      <c r="C133" s="26" t="s">
        <v>990</v>
      </c>
      <c r="D133" s="162" t="s">
        <v>670</v>
      </c>
      <c r="E133" s="9">
        <v>2</v>
      </c>
      <c r="G133" s="478"/>
      <c r="H133" s="415"/>
      <c r="I133" s="415"/>
      <c r="J133" s="415"/>
      <c r="K133" s="415"/>
      <c r="L133" s="415"/>
      <c r="M133" s="416"/>
    </row>
    <row r="134" spans="1:13" ht="17">
      <c r="A134" s="5" t="s">
        <v>618</v>
      </c>
      <c r="B134" s="6" t="s">
        <v>43</v>
      </c>
      <c r="C134" s="26" t="s">
        <v>990</v>
      </c>
      <c r="D134" s="162" t="s">
        <v>671</v>
      </c>
      <c r="E134" s="9">
        <v>2</v>
      </c>
      <c r="G134" s="186" t="s">
        <v>1685</v>
      </c>
      <c r="H134" s="396" t="s">
        <v>1690</v>
      </c>
      <c r="I134" s="396"/>
      <c r="J134" s="396"/>
      <c r="K134" s="396"/>
      <c r="L134" s="396"/>
      <c r="M134" s="397"/>
    </row>
    <row r="135" spans="1:13" ht="17">
      <c r="A135" s="21" t="s">
        <v>1640</v>
      </c>
      <c r="B135" s="6" t="s">
        <v>48</v>
      </c>
      <c r="C135" s="26" t="s">
        <v>1759</v>
      </c>
      <c r="D135" s="162" t="s">
        <v>376</v>
      </c>
      <c r="E135" s="9">
        <v>14</v>
      </c>
      <c r="G135" s="185" t="s">
        <v>1686</v>
      </c>
      <c r="H135" s="399" t="s">
        <v>1693</v>
      </c>
      <c r="I135" s="399"/>
      <c r="J135" s="399"/>
      <c r="K135" s="399"/>
      <c r="L135" s="399"/>
      <c r="M135" s="400"/>
    </row>
    <row r="136" spans="1:13" ht="17">
      <c r="A136" s="21" t="s">
        <v>1640</v>
      </c>
      <c r="B136" s="6" t="s">
        <v>48</v>
      </c>
      <c r="C136" s="26" t="s">
        <v>1762</v>
      </c>
      <c r="D136" s="162" t="s">
        <v>376</v>
      </c>
      <c r="E136" s="9">
        <v>14</v>
      </c>
      <c r="G136" s="186" t="s">
        <v>1687</v>
      </c>
      <c r="H136" s="396" t="s">
        <v>1691</v>
      </c>
      <c r="I136" s="396"/>
      <c r="J136" s="396"/>
      <c r="K136" s="396"/>
      <c r="L136" s="396"/>
      <c r="M136" s="397"/>
    </row>
    <row r="137" spans="1:13" ht="17" customHeight="1">
      <c r="A137" s="5" t="s">
        <v>619</v>
      </c>
      <c r="B137" s="6" t="s">
        <v>43</v>
      </c>
      <c r="C137" s="26" t="s">
        <v>620</v>
      </c>
      <c r="D137" s="162" t="s">
        <v>338</v>
      </c>
      <c r="E137" s="9">
        <v>5</v>
      </c>
      <c r="G137" s="185" t="s">
        <v>1688</v>
      </c>
      <c r="H137" s="399" t="s">
        <v>1684</v>
      </c>
      <c r="I137" s="399"/>
      <c r="J137" s="399"/>
      <c r="K137" s="399"/>
      <c r="L137" s="399"/>
      <c r="M137" s="400"/>
    </row>
    <row r="138" spans="1:13" s="162" customFormat="1" ht="17">
      <c r="A138" s="5" t="s">
        <v>621</v>
      </c>
      <c r="B138" s="6" t="s">
        <v>43</v>
      </c>
      <c r="C138" s="26" t="s">
        <v>73</v>
      </c>
      <c r="D138" s="162" t="s">
        <v>672</v>
      </c>
      <c r="E138" s="9">
        <v>2</v>
      </c>
      <c r="G138" s="186" t="s">
        <v>1689</v>
      </c>
      <c r="H138" s="396" t="s">
        <v>1683</v>
      </c>
      <c r="I138" s="396"/>
      <c r="J138" s="396"/>
      <c r="K138" s="396"/>
      <c r="L138" s="396"/>
      <c r="M138" s="397"/>
    </row>
    <row r="139" spans="1:13" ht="17">
      <c r="A139" s="5" t="s">
        <v>621</v>
      </c>
      <c r="B139" s="6" t="s">
        <v>43</v>
      </c>
      <c r="C139" s="26" t="s">
        <v>602</v>
      </c>
      <c r="D139" s="162" t="s">
        <v>672</v>
      </c>
      <c r="E139" s="9">
        <v>2</v>
      </c>
      <c r="G139" s="404"/>
      <c r="H139" s="405"/>
      <c r="I139" s="405"/>
      <c r="J139" s="405"/>
      <c r="K139" s="405"/>
      <c r="L139" s="405"/>
      <c r="M139" s="406"/>
    </row>
    <row r="140" spans="1:13" ht="17" customHeight="1">
      <c r="A140" s="5" t="s">
        <v>622</v>
      </c>
      <c r="B140" s="6" t="s">
        <v>43</v>
      </c>
      <c r="C140" s="26" t="s">
        <v>692</v>
      </c>
      <c r="D140" s="162" t="s">
        <v>673</v>
      </c>
      <c r="E140" s="9">
        <v>5</v>
      </c>
      <c r="G140" s="404" t="s">
        <v>2359</v>
      </c>
      <c r="H140" s="405"/>
      <c r="I140" s="405"/>
      <c r="J140" s="405"/>
      <c r="K140" s="405"/>
      <c r="L140" s="405"/>
      <c r="M140" s="406"/>
    </row>
    <row r="141" spans="1:13" ht="17">
      <c r="A141" s="5" t="s">
        <v>623</v>
      </c>
      <c r="B141" s="6" t="s">
        <v>44</v>
      </c>
      <c r="C141" s="26" t="s">
        <v>693</v>
      </c>
      <c r="D141" s="162" t="s">
        <v>342</v>
      </c>
      <c r="E141" s="9">
        <v>7</v>
      </c>
      <c r="G141" s="404"/>
      <c r="H141" s="405"/>
      <c r="I141" s="405"/>
      <c r="J141" s="405"/>
      <c r="K141" s="405"/>
      <c r="L141" s="405"/>
      <c r="M141" s="406"/>
    </row>
    <row r="142" spans="1:13" ht="17">
      <c r="A142" s="5" t="s">
        <v>623</v>
      </c>
      <c r="B142" s="6" t="s">
        <v>44</v>
      </c>
      <c r="C142" s="26" t="s">
        <v>160</v>
      </c>
      <c r="D142" s="162" t="s">
        <v>342</v>
      </c>
      <c r="E142" s="9">
        <v>7</v>
      </c>
      <c r="G142" s="404"/>
      <c r="H142" s="405"/>
      <c r="I142" s="405"/>
      <c r="J142" s="405"/>
      <c r="K142" s="405"/>
      <c r="L142" s="405"/>
      <c r="M142" s="406"/>
    </row>
    <row r="143" spans="1:13" ht="17" customHeight="1">
      <c r="A143" s="5" t="s">
        <v>624</v>
      </c>
      <c r="B143" s="6" t="s">
        <v>44</v>
      </c>
      <c r="C143" s="26" t="s">
        <v>693</v>
      </c>
      <c r="D143" s="162" t="s">
        <v>674</v>
      </c>
      <c r="E143" s="9">
        <v>7</v>
      </c>
      <c r="G143" s="404"/>
      <c r="H143" s="405"/>
      <c r="I143" s="405"/>
      <c r="J143" s="405"/>
      <c r="K143" s="405"/>
      <c r="L143" s="405"/>
      <c r="M143" s="406"/>
    </row>
    <row r="144" spans="1:13" ht="17">
      <c r="A144" s="5" t="s">
        <v>624</v>
      </c>
      <c r="B144" s="6" t="s">
        <v>44</v>
      </c>
      <c r="C144" s="26" t="s">
        <v>160</v>
      </c>
      <c r="D144" s="162" t="s">
        <v>674</v>
      </c>
      <c r="E144" s="9">
        <v>7</v>
      </c>
      <c r="G144" s="404"/>
      <c r="H144" s="405"/>
      <c r="I144" s="405"/>
      <c r="J144" s="405"/>
      <c r="K144" s="405"/>
      <c r="L144" s="405"/>
      <c r="M144" s="406"/>
    </row>
    <row r="145" spans="1:13" ht="17">
      <c r="A145" s="5" t="s">
        <v>625</v>
      </c>
      <c r="B145" s="6" t="s">
        <v>43</v>
      </c>
      <c r="C145" s="26" t="s">
        <v>704</v>
      </c>
      <c r="D145" s="162" t="s">
        <v>338</v>
      </c>
      <c r="E145" s="9">
        <v>1</v>
      </c>
      <c r="G145" s="404" t="s">
        <v>2344</v>
      </c>
      <c r="H145" s="405"/>
      <c r="I145" s="405"/>
      <c r="J145" s="405"/>
      <c r="K145" s="405"/>
      <c r="L145" s="405"/>
      <c r="M145" s="406"/>
    </row>
    <row r="146" spans="1:13" ht="17">
      <c r="A146" s="5" t="s">
        <v>625</v>
      </c>
      <c r="B146" s="6" t="s">
        <v>43</v>
      </c>
      <c r="C146" s="26" t="s">
        <v>265</v>
      </c>
      <c r="D146" s="162" t="s">
        <v>338</v>
      </c>
      <c r="E146" s="9">
        <v>1</v>
      </c>
      <c r="G146" s="404"/>
      <c r="H146" s="405"/>
      <c r="I146" s="405"/>
      <c r="J146" s="405"/>
      <c r="K146" s="405"/>
      <c r="L146" s="405"/>
      <c r="M146" s="406"/>
    </row>
    <row r="147" spans="1:13" ht="17">
      <c r="A147" s="5" t="s">
        <v>626</v>
      </c>
      <c r="B147" s="6" t="s">
        <v>43</v>
      </c>
      <c r="C147" s="26" t="s">
        <v>73</v>
      </c>
      <c r="D147" s="162" t="s">
        <v>315</v>
      </c>
      <c r="E147" s="9">
        <v>8</v>
      </c>
      <c r="G147" s="404"/>
      <c r="H147" s="405"/>
      <c r="I147" s="405"/>
      <c r="J147" s="405"/>
      <c r="K147" s="405"/>
      <c r="L147" s="405"/>
      <c r="M147" s="406"/>
    </row>
    <row r="148" spans="1:13" ht="17">
      <c r="A148" s="5" t="s">
        <v>626</v>
      </c>
      <c r="B148" s="6" t="s">
        <v>43</v>
      </c>
      <c r="C148" s="26" t="s">
        <v>217</v>
      </c>
      <c r="D148" s="162" t="s">
        <v>315</v>
      </c>
      <c r="E148" s="9">
        <v>8</v>
      </c>
      <c r="G148" s="404"/>
      <c r="H148" s="405"/>
      <c r="I148" s="405"/>
      <c r="J148" s="405"/>
      <c r="K148" s="405"/>
      <c r="L148" s="405"/>
      <c r="M148" s="406"/>
    </row>
    <row r="149" spans="1:13" ht="17">
      <c r="A149" s="5" t="s">
        <v>627</v>
      </c>
      <c r="B149" s="6" t="s">
        <v>43</v>
      </c>
      <c r="C149" s="26" t="s">
        <v>602</v>
      </c>
      <c r="D149" s="162" t="s">
        <v>675</v>
      </c>
      <c r="E149" s="9">
        <v>6</v>
      </c>
      <c r="G149" s="404"/>
      <c r="H149" s="405"/>
      <c r="I149" s="405"/>
      <c r="J149" s="405"/>
      <c r="K149" s="405"/>
      <c r="L149" s="405"/>
      <c r="M149" s="406"/>
    </row>
    <row r="150" spans="1:13" ht="17">
      <c r="A150" s="5" t="s">
        <v>628</v>
      </c>
      <c r="B150" s="6" t="s">
        <v>44</v>
      </c>
      <c r="C150" s="26" t="s">
        <v>602</v>
      </c>
      <c r="D150" s="162" t="s">
        <v>676</v>
      </c>
      <c r="E150" s="9">
        <v>5</v>
      </c>
      <c r="G150" s="404"/>
      <c r="H150" s="405"/>
      <c r="I150" s="405"/>
      <c r="J150" s="405"/>
      <c r="K150" s="405"/>
      <c r="L150" s="405"/>
      <c r="M150" s="406"/>
    </row>
    <row r="151" spans="1:13" ht="17">
      <c r="A151" s="21" t="s">
        <v>629</v>
      </c>
      <c r="B151" s="6" t="s">
        <v>298</v>
      </c>
      <c r="C151" s="26" t="s">
        <v>699</v>
      </c>
      <c r="D151" s="162" t="s">
        <v>677</v>
      </c>
      <c r="E151" s="9">
        <v>15</v>
      </c>
      <c r="G151" s="404" t="s">
        <v>2375</v>
      </c>
      <c r="H151" s="405"/>
      <c r="I151" s="405"/>
      <c r="J151" s="405"/>
      <c r="K151" s="405"/>
      <c r="L151" s="405"/>
      <c r="M151" s="406"/>
    </row>
    <row r="152" spans="1:13" ht="17">
      <c r="A152" s="21" t="s">
        <v>629</v>
      </c>
      <c r="B152" s="6" t="s">
        <v>298</v>
      </c>
      <c r="C152" s="26" t="s">
        <v>602</v>
      </c>
      <c r="D152" s="162" t="s">
        <v>677</v>
      </c>
      <c r="E152" s="9">
        <v>15</v>
      </c>
      <c r="G152" s="404"/>
      <c r="H152" s="405"/>
      <c r="I152" s="405"/>
      <c r="J152" s="405"/>
      <c r="K152" s="405"/>
      <c r="L152" s="405"/>
      <c r="M152" s="406"/>
    </row>
    <row r="153" spans="1:13" ht="17">
      <c r="A153" s="5" t="s">
        <v>630</v>
      </c>
      <c r="B153" s="6" t="s">
        <v>44</v>
      </c>
      <c r="C153" s="26" t="s">
        <v>690</v>
      </c>
      <c r="D153" s="162" t="s">
        <v>678</v>
      </c>
      <c r="E153" s="9">
        <v>7</v>
      </c>
      <c r="G153" s="404"/>
      <c r="H153" s="405"/>
      <c r="I153" s="405"/>
      <c r="J153" s="405"/>
      <c r="K153" s="405"/>
      <c r="L153" s="405"/>
      <c r="M153" s="406"/>
    </row>
    <row r="154" spans="1:13" ht="17">
      <c r="A154" s="5" t="s">
        <v>630</v>
      </c>
      <c r="B154" s="6" t="s">
        <v>44</v>
      </c>
      <c r="C154" s="26" t="s">
        <v>812</v>
      </c>
      <c r="D154" s="162" t="s">
        <v>678</v>
      </c>
      <c r="E154" s="9">
        <v>7</v>
      </c>
      <c r="G154" s="404"/>
      <c r="H154" s="405"/>
      <c r="I154" s="405"/>
      <c r="J154" s="405"/>
      <c r="K154" s="405"/>
      <c r="L154" s="405"/>
      <c r="M154" s="406"/>
    </row>
    <row r="155" spans="1:13" ht="17">
      <c r="A155" s="21" t="s">
        <v>631</v>
      </c>
      <c r="B155" s="6" t="s">
        <v>44</v>
      </c>
      <c r="C155" s="26" t="s">
        <v>632</v>
      </c>
      <c r="D155" s="162" t="s">
        <v>315</v>
      </c>
      <c r="E155" s="9">
        <v>12</v>
      </c>
      <c r="G155" s="404"/>
      <c r="H155" s="405"/>
      <c r="I155" s="405"/>
      <c r="J155" s="405"/>
      <c r="K155" s="405"/>
      <c r="L155" s="405"/>
      <c r="M155" s="406"/>
    </row>
    <row r="156" spans="1:13" ht="17">
      <c r="A156" s="21" t="s">
        <v>633</v>
      </c>
      <c r="B156" s="6" t="s">
        <v>43</v>
      </c>
      <c r="C156" s="26" t="s">
        <v>73</v>
      </c>
      <c r="D156" s="162" t="s">
        <v>342</v>
      </c>
      <c r="E156" s="9">
        <v>9</v>
      </c>
      <c r="G156" s="404"/>
      <c r="H156" s="405"/>
      <c r="I156" s="405"/>
      <c r="J156" s="405"/>
      <c r="K156" s="405"/>
      <c r="L156" s="405"/>
      <c r="M156" s="406"/>
    </row>
    <row r="157" spans="1:13" ht="17">
      <c r="A157" s="21" t="s">
        <v>633</v>
      </c>
      <c r="B157" s="6" t="s">
        <v>43</v>
      </c>
      <c r="C157" s="26" t="s">
        <v>160</v>
      </c>
      <c r="D157" s="162" t="s">
        <v>342</v>
      </c>
      <c r="E157" s="9">
        <v>9</v>
      </c>
      <c r="G157" s="404" t="s">
        <v>2345</v>
      </c>
      <c r="H157" s="405"/>
      <c r="I157" s="405"/>
      <c r="J157" s="405"/>
      <c r="K157" s="405"/>
      <c r="L157" s="405"/>
      <c r="M157" s="406"/>
    </row>
    <row r="158" spans="1:13" ht="17">
      <c r="A158" s="21" t="s">
        <v>634</v>
      </c>
      <c r="B158" s="6" t="s">
        <v>43</v>
      </c>
      <c r="C158" s="26" t="s">
        <v>1632</v>
      </c>
      <c r="D158" s="162" t="s">
        <v>435</v>
      </c>
      <c r="E158" s="9">
        <v>9</v>
      </c>
      <c r="G158" s="475"/>
      <c r="H158" s="476"/>
      <c r="I158" s="476"/>
      <c r="J158" s="476"/>
      <c r="K158" s="476"/>
      <c r="L158" s="476"/>
      <c r="M158" s="477"/>
    </row>
    <row r="159" spans="1:13" ht="17">
      <c r="A159" s="21" t="s">
        <v>634</v>
      </c>
      <c r="B159" s="6" t="s">
        <v>43</v>
      </c>
      <c r="C159" s="26" t="s">
        <v>160</v>
      </c>
      <c r="D159" s="162" t="s">
        <v>435</v>
      </c>
      <c r="E159" s="9">
        <v>9</v>
      </c>
    </row>
    <row r="160" spans="1:13" ht="17">
      <c r="A160" s="21" t="s">
        <v>635</v>
      </c>
      <c r="B160" s="6" t="s">
        <v>298</v>
      </c>
      <c r="C160" s="26" t="s">
        <v>228</v>
      </c>
      <c r="D160" s="162" t="s">
        <v>342</v>
      </c>
      <c r="E160" s="9">
        <v>15</v>
      </c>
    </row>
    <row r="161" spans="1:13" ht="17">
      <c r="A161" s="21" t="s">
        <v>635</v>
      </c>
      <c r="B161" s="6" t="s">
        <v>298</v>
      </c>
      <c r="C161" s="26" t="s">
        <v>816</v>
      </c>
      <c r="D161" s="162" t="s">
        <v>342</v>
      </c>
      <c r="E161" s="9">
        <v>15</v>
      </c>
    </row>
    <row r="162" spans="1:13" ht="17">
      <c r="A162" s="5" t="s">
        <v>503</v>
      </c>
      <c r="B162" s="6" t="s">
        <v>43</v>
      </c>
      <c r="C162" s="26" t="s">
        <v>690</v>
      </c>
      <c r="D162" s="162" t="s">
        <v>679</v>
      </c>
      <c r="E162" s="9">
        <v>10</v>
      </c>
    </row>
    <row r="163" spans="1:13" ht="17">
      <c r="A163" s="5" t="s">
        <v>503</v>
      </c>
      <c r="B163" s="6" t="s">
        <v>44</v>
      </c>
      <c r="C163" s="26" t="s">
        <v>697</v>
      </c>
      <c r="D163" s="162" t="s">
        <v>679</v>
      </c>
      <c r="E163" s="9">
        <v>10</v>
      </c>
    </row>
    <row r="164" spans="1:13" ht="17">
      <c r="A164" s="5" t="s">
        <v>503</v>
      </c>
      <c r="B164" s="6" t="s">
        <v>44</v>
      </c>
      <c r="C164" s="26" t="s">
        <v>1759</v>
      </c>
      <c r="D164" s="162" t="s">
        <v>679</v>
      </c>
      <c r="E164" s="9">
        <v>10</v>
      </c>
    </row>
    <row r="165" spans="1:13" ht="17">
      <c r="A165" s="5" t="s">
        <v>503</v>
      </c>
      <c r="B165" s="6" t="s">
        <v>43</v>
      </c>
      <c r="C165" s="26" t="s">
        <v>73</v>
      </c>
      <c r="D165" s="162" t="s">
        <v>679</v>
      </c>
      <c r="E165" s="9">
        <v>10</v>
      </c>
    </row>
    <row r="166" spans="1:13" ht="17">
      <c r="A166" s="5" t="s">
        <v>636</v>
      </c>
      <c r="B166" s="6" t="s">
        <v>44</v>
      </c>
      <c r="C166" s="26" t="s">
        <v>1733</v>
      </c>
      <c r="D166" s="162" t="s">
        <v>372</v>
      </c>
      <c r="E166" s="9">
        <v>8</v>
      </c>
    </row>
    <row r="167" spans="1:13" ht="17">
      <c r="A167" s="5" t="s">
        <v>636</v>
      </c>
      <c r="B167" s="6" t="s">
        <v>298</v>
      </c>
      <c r="C167" s="26" t="s">
        <v>703</v>
      </c>
      <c r="D167" s="162" t="s">
        <v>372</v>
      </c>
      <c r="E167" s="9">
        <v>8</v>
      </c>
      <c r="H167" s="162"/>
      <c r="I167" s="162"/>
      <c r="J167" s="162"/>
      <c r="K167" s="162"/>
      <c r="L167" s="162"/>
      <c r="M167" s="162"/>
    </row>
    <row r="168" spans="1:13" ht="17">
      <c r="A168" s="5" t="s">
        <v>636</v>
      </c>
      <c r="B168" s="6" t="s">
        <v>298</v>
      </c>
      <c r="C168" s="26" t="s">
        <v>1763</v>
      </c>
      <c r="D168" s="162" t="s">
        <v>372</v>
      </c>
      <c r="E168" s="9">
        <v>8</v>
      </c>
      <c r="G168" s="162"/>
    </row>
    <row r="169" spans="1:13" ht="17">
      <c r="A169" s="5" t="s">
        <v>636</v>
      </c>
      <c r="B169" s="6" t="s">
        <v>44</v>
      </c>
      <c r="C169" s="26" t="s">
        <v>1736</v>
      </c>
      <c r="D169" s="162" t="s">
        <v>372</v>
      </c>
      <c r="E169" s="9">
        <v>8</v>
      </c>
    </row>
    <row r="171" spans="1:13">
      <c r="A171" s="616" t="s">
        <v>1641</v>
      </c>
      <c r="B171" s="616"/>
      <c r="C171" s="616"/>
    </row>
    <row r="172" spans="1:13">
      <c r="A172" s="616" t="s">
        <v>1678</v>
      </c>
      <c r="B172" s="616"/>
      <c r="C172" s="616"/>
    </row>
  </sheetData>
  <autoFilter ref="A1:E1" xr:uid="{00000000-0009-0000-0000-000006000000}">
    <sortState xmlns:xlrd2="http://schemas.microsoft.com/office/spreadsheetml/2017/richdata2" ref="A2:E169">
      <sortCondition ref="A1:A169"/>
    </sortState>
  </autoFilter>
  <sortState xmlns:xlrd2="http://schemas.microsoft.com/office/spreadsheetml/2017/richdata2" ref="A2:E199">
    <sortCondition ref="A2"/>
  </sortState>
  <mergeCells count="81">
    <mergeCell ref="G151:M155"/>
    <mergeCell ref="G150:M150"/>
    <mergeCell ref="G19:M21"/>
    <mergeCell ref="G63:M70"/>
    <mergeCell ref="G80:M81"/>
    <mergeCell ref="G27:M27"/>
    <mergeCell ref="G28:M28"/>
    <mergeCell ref="G29:M29"/>
    <mergeCell ref="G59:M61"/>
    <mergeCell ref="G72:M74"/>
    <mergeCell ref="G31:M31"/>
    <mergeCell ref="H32:M32"/>
    <mergeCell ref="H33:M33"/>
    <mergeCell ref="H34:M34"/>
    <mergeCell ref="H35:M35"/>
    <mergeCell ref="H36:M36"/>
    <mergeCell ref="G62:M62"/>
    <mergeCell ref="G39:M41"/>
    <mergeCell ref="G83:M85"/>
    <mergeCell ref="G86:M86"/>
    <mergeCell ref="G58:M58"/>
    <mergeCell ref="G82:M82"/>
    <mergeCell ref="G79:M79"/>
    <mergeCell ref="G22:M22"/>
    <mergeCell ref="G76:M78"/>
    <mergeCell ref="G75:M75"/>
    <mergeCell ref="G71:M71"/>
    <mergeCell ref="G30:M30"/>
    <mergeCell ref="G54:M57"/>
    <mergeCell ref="G23:M23"/>
    <mergeCell ref="G46:M46"/>
    <mergeCell ref="G47:M48"/>
    <mergeCell ref="G49:M51"/>
    <mergeCell ref="G52:M52"/>
    <mergeCell ref="G25:M25"/>
    <mergeCell ref="G24:M24"/>
    <mergeCell ref="G42:M42"/>
    <mergeCell ref="G43:M45"/>
    <mergeCell ref="G26:M26"/>
    <mergeCell ref="H135:M135"/>
    <mergeCell ref="H136:M136"/>
    <mergeCell ref="G129:M132"/>
    <mergeCell ref="G101:I101"/>
    <mergeCell ref="G102:I105"/>
    <mergeCell ref="L102:M102"/>
    <mergeCell ref="J104:J105"/>
    <mergeCell ref="G128:M128"/>
    <mergeCell ref="H127:L127"/>
    <mergeCell ref="G108:M110"/>
    <mergeCell ref="G3:M5"/>
    <mergeCell ref="G6:M7"/>
    <mergeCell ref="G9:M10"/>
    <mergeCell ref="A172:C172"/>
    <mergeCell ref="A171:C171"/>
    <mergeCell ref="G113:M121"/>
    <mergeCell ref="G16:M18"/>
    <mergeCell ref="G87:M92"/>
    <mergeCell ref="H37:M37"/>
    <mergeCell ref="G12:M14"/>
    <mergeCell ref="H137:M137"/>
    <mergeCell ref="G8:M8"/>
    <mergeCell ref="G38:M38"/>
    <mergeCell ref="G11:M11"/>
    <mergeCell ref="G95:M97"/>
    <mergeCell ref="G15:M15"/>
    <mergeCell ref="G157:M158"/>
    <mergeCell ref="G111:M111"/>
    <mergeCell ref="G139:M139"/>
    <mergeCell ref="G140:M143"/>
    <mergeCell ref="G144:M144"/>
    <mergeCell ref="G145:M149"/>
    <mergeCell ref="G156:M156"/>
    <mergeCell ref="H138:M138"/>
    <mergeCell ref="G112:M112"/>
    <mergeCell ref="H122:L122"/>
    <mergeCell ref="H123:L123"/>
    <mergeCell ref="H124:L124"/>
    <mergeCell ref="H125:L125"/>
    <mergeCell ref="H126:L126"/>
    <mergeCell ref="G133:M133"/>
    <mergeCell ref="H134:M134"/>
  </mergeCells>
  <pageMargins left="0.7" right="0.7" top="0.75" bottom="0.75" header="0.3" footer="0.3"/>
  <pageSetup orientation="portrait" horizontalDpi="0" verticalDpi="0"/>
  <ignoredErrors>
    <ignoredError sqref="G123" twoDigitTextYear="1"/>
    <ignoredError sqref="G12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F311"/>
  <sheetViews>
    <sheetView zoomScaleNormal="100" workbookViewId="0">
      <pane ySplit="1" topLeftCell="A2" activePane="bottomLeft" state="frozen"/>
      <selection pane="bottomLeft" activeCell="G1" sqref="G1"/>
    </sheetView>
  </sheetViews>
  <sheetFormatPr baseColWidth="10" defaultRowHeight="16"/>
  <cols>
    <col min="1" max="1" width="35.5" style="49" bestFit="1" customWidth="1"/>
    <col min="2" max="2" width="9.6640625" style="45" customWidth="1"/>
    <col min="3" max="3" width="10.1640625" style="45" bestFit="1" customWidth="1"/>
    <col min="4" max="4" width="18.1640625" style="77" bestFit="1" customWidth="1"/>
    <col min="5" max="5" width="109.5" style="238" customWidth="1"/>
    <col min="6" max="6" width="41.6640625" style="56" bestFit="1" customWidth="1"/>
  </cols>
  <sheetData>
    <row r="1" spans="1:6" ht="17">
      <c r="A1" s="48" t="s">
        <v>864</v>
      </c>
      <c r="B1" s="65" t="s">
        <v>1101</v>
      </c>
      <c r="C1" s="44" t="s">
        <v>1027</v>
      </c>
      <c r="D1" s="78" t="s">
        <v>1067</v>
      </c>
      <c r="E1" s="67" t="s">
        <v>888</v>
      </c>
      <c r="F1" s="57" t="s">
        <v>2025</v>
      </c>
    </row>
    <row r="2" spans="1:6" ht="17">
      <c r="A2" s="49" t="s">
        <v>837</v>
      </c>
      <c r="B2" s="45">
        <v>10</v>
      </c>
      <c r="C2" s="45">
        <v>20</v>
      </c>
      <c r="D2" s="77" t="s">
        <v>931</v>
      </c>
      <c r="E2" s="238" t="s">
        <v>1082</v>
      </c>
    </row>
    <row r="3" spans="1:6" ht="17">
      <c r="A3" s="49" t="s">
        <v>255</v>
      </c>
      <c r="B3" s="45">
        <v>20</v>
      </c>
      <c r="C3" s="45">
        <v>35</v>
      </c>
      <c r="D3" s="77" t="s">
        <v>931</v>
      </c>
      <c r="E3" s="238" t="s">
        <v>840</v>
      </c>
      <c r="F3" s="56" t="s">
        <v>925</v>
      </c>
    </row>
    <row r="4" spans="1:6" ht="17">
      <c r="A4" s="95" t="s">
        <v>255</v>
      </c>
      <c r="B4" s="45">
        <v>40</v>
      </c>
      <c r="C4" s="45">
        <v>75</v>
      </c>
      <c r="D4" s="77" t="s">
        <v>931</v>
      </c>
      <c r="E4" s="238" t="s">
        <v>2491</v>
      </c>
      <c r="F4" s="56" t="s">
        <v>927</v>
      </c>
    </row>
    <row r="5" spans="1:6" ht="34" customHeight="1">
      <c r="A5" s="49" t="s">
        <v>1511</v>
      </c>
      <c r="B5" s="45">
        <v>10</v>
      </c>
      <c r="C5" s="45">
        <v>20</v>
      </c>
      <c r="D5" s="77" t="s">
        <v>908</v>
      </c>
      <c r="E5" s="238" t="s">
        <v>2447</v>
      </c>
      <c r="F5" s="56" t="s">
        <v>2448</v>
      </c>
    </row>
    <row r="6" spans="1:6" ht="34">
      <c r="A6" s="95" t="s">
        <v>1512</v>
      </c>
      <c r="B6" s="45">
        <v>20</v>
      </c>
      <c r="C6" s="45">
        <v>50</v>
      </c>
      <c r="D6" s="77" t="s">
        <v>931</v>
      </c>
      <c r="E6" s="238" t="s">
        <v>2492</v>
      </c>
      <c r="F6" s="56" t="s">
        <v>2057</v>
      </c>
    </row>
    <row r="7" spans="1:6" ht="17">
      <c r="A7" s="49" t="s">
        <v>838</v>
      </c>
      <c r="B7" s="45">
        <v>10</v>
      </c>
      <c r="C7" s="45">
        <v>100</v>
      </c>
      <c r="D7" s="77" t="s">
        <v>932</v>
      </c>
      <c r="E7" s="238" t="s">
        <v>841</v>
      </c>
      <c r="F7" s="56" t="s">
        <v>896</v>
      </c>
    </row>
    <row r="8" spans="1:6" s="162" customFormat="1" ht="17">
      <c r="A8" s="223" t="s">
        <v>304</v>
      </c>
      <c r="B8" s="45">
        <v>50</v>
      </c>
      <c r="C8" s="45">
        <v>250</v>
      </c>
      <c r="D8" s="77" t="s">
        <v>2054</v>
      </c>
      <c r="E8" s="238" t="s">
        <v>2056</v>
      </c>
      <c r="F8" s="163" t="s">
        <v>2055</v>
      </c>
    </row>
    <row r="9" spans="1:6" s="162" customFormat="1" ht="17">
      <c r="A9" s="217" t="s">
        <v>1406</v>
      </c>
      <c r="B9" s="187">
        <v>30</v>
      </c>
      <c r="C9" s="187">
        <v>50</v>
      </c>
      <c r="D9" s="188" t="s">
        <v>932</v>
      </c>
      <c r="E9" s="189" t="s">
        <v>934</v>
      </c>
      <c r="F9" s="216" t="s">
        <v>915</v>
      </c>
    </row>
    <row r="10" spans="1:6" s="162" customFormat="1" ht="17">
      <c r="A10" s="247" t="s">
        <v>1406</v>
      </c>
      <c r="B10" s="187">
        <v>10</v>
      </c>
      <c r="C10" s="187">
        <v>20</v>
      </c>
      <c r="D10" s="188" t="s">
        <v>952</v>
      </c>
      <c r="E10" s="189" t="s">
        <v>1999</v>
      </c>
      <c r="F10" s="216" t="s">
        <v>2000</v>
      </c>
    </row>
    <row r="11" spans="1:6" s="359" customFormat="1" ht="34">
      <c r="A11" s="361" t="s">
        <v>1406</v>
      </c>
      <c r="B11" s="187">
        <v>10</v>
      </c>
      <c r="C11" s="187">
        <v>20</v>
      </c>
      <c r="D11" s="188" t="s">
        <v>2403</v>
      </c>
      <c r="E11" s="189" t="s">
        <v>2404</v>
      </c>
      <c r="F11" s="216" t="s">
        <v>2405</v>
      </c>
    </row>
    <row r="12" spans="1:6" s="359" customFormat="1" ht="17">
      <c r="A12" s="361" t="s">
        <v>1406</v>
      </c>
      <c r="B12" s="187">
        <v>10</v>
      </c>
      <c r="C12" s="187">
        <v>20</v>
      </c>
      <c r="D12" s="188" t="s">
        <v>2403</v>
      </c>
      <c r="E12" s="189" t="s">
        <v>2406</v>
      </c>
      <c r="F12" s="216" t="s">
        <v>2405</v>
      </c>
    </row>
    <row r="13" spans="1:6" s="374" customFormat="1" ht="17">
      <c r="A13" s="375" t="s">
        <v>1406</v>
      </c>
      <c r="B13" s="187">
        <v>10</v>
      </c>
      <c r="C13" s="187">
        <v>20</v>
      </c>
      <c r="D13" s="188" t="s">
        <v>2403</v>
      </c>
      <c r="E13" s="189" t="s">
        <v>2407</v>
      </c>
      <c r="F13" s="216" t="s">
        <v>2405</v>
      </c>
    </row>
    <row r="14" spans="1:6" ht="17">
      <c r="A14" s="95" t="s">
        <v>1406</v>
      </c>
      <c r="B14" s="187">
        <v>15</v>
      </c>
      <c r="C14" s="187">
        <v>35</v>
      </c>
      <c r="D14" s="188" t="s">
        <v>1013</v>
      </c>
      <c r="E14" s="189" t="s">
        <v>2141</v>
      </c>
      <c r="F14" s="190" t="s">
        <v>2142</v>
      </c>
    </row>
    <row r="15" spans="1:6" ht="17">
      <c r="A15" s="209" t="s">
        <v>1824</v>
      </c>
      <c r="B15" s="45">
        <v>40</v>
      </c>
      <c r="C15" s="45">
        <v>80</v>
      </c>
      <c r="D15" s="77" t="s">
        <v>932</v>
      </c>
      <c r="E15" s="238" t="s">
        <v>1825</v>
      </c>
      <c r="F15" s="56" t="s">
        <v>1009</v>
      </c>
    </row>
    <row r="16" spans="1:6" ht="17">
      <c r="A16" s="49" t="s">
        <v>770</v>
      </c>
      <c r="B16" s="45">
        <v>50</v>
      </c>
      <c r="C16" s="45">
        <v>200</v>
      </c>
      <c r="D16" s="77" t="s">
        <v>936</v>
      </c>
      <c r="E16" s="238" t="s">
        <v>1068</v>
      </c>
      <c r="F16" s="66"/>
    </row>
    <row r="17" spans="1:6" ht="17">
      <c r="A17" s="49" t="s">
        <v>771</v>
      </c>
      <c r="B17" s="45">
        <v>5</v>
      </c>
      <c r="C17" s="45">
        <v>25</v>
      </c>
      <c r="D17" s="77" t="s">
        <v>952</v>
      </c>
      <c r="E17" s="238" t="s">
        <v>1070</v>
      </c>
    </row>
    <row r="18" spans="1:6" s="162" customFormat="1" ht="34">
      <c r="A18" s="241" t="s">
        <v>772</v>
      </c>
      <c r="B18" s="45">
        <v>15</v>
      </c>
      <c r="C18" s="45">
        <v>20</v>
      </c>
      <c r="D18" s="77" t="s">
        <v>932</v>
      </c>
      <c r="E18" s="242" t="s">
        <v>2493</v>
      </c>
      <c r="F18" s="163" t="s">
        <v>897</v>
      </c>
    </row>
    <row r="19" spans="1:6" s="162" customFormat="1" ht="34">
      <c r="A19" s="241" t="s">
        <v>772</v>
      </c>
      <c r="B19" s="45">
        <v>15</v>
      </c>
      <c r="C19" s="45">
        <v>35</v>
      </c>
      <c r="D19" s="77" t="s">
        <v>1013</v>
      </c>
      <c r="E19" s="242" t="s">
        <v>2146</v>
      </c>
      <c r="F19" s="163" t="s">
        <v>2147</v>
      </c>
    </row>
    <row r="20" spans="1:6" s="162" customFormat="1" ht="34">
      <c r="A20" s="223" t="s">
        <v>772</v>
      </c>
      <c r="B20" s="45">
        <v>20</v>
      </c>
      <c r="C20" s="45">
        <v>50</v>
      </c>
      <c r="D20" s="77" t="s">
        <v>932</v>
      </c>
      <c r="E20" s="238" t="s">
        <v>977</v>
      </c>
      <c r="F20" s="163" t="s">
        <v>2099</v>
      </c>
    </row>
    <row r="21" spans="1:6" s="162" customFormat="1" ht="34">
      <c r="A21" s="249" t="s">
        <v>772</v>
      </c>
      <c r="B21" s="45">
        <v>25</v>
      </c>
      <c r="C21" s="45">
        <v>75</v>
      </c>
      <c r="D21" s="77" t="s">
        <v>932</v>
      </c>
      <c r="E21" s="250" t="s">
        <v>2047</v>
      </c>
      <c r="F21" s="163" t="s">
        <v>2048</v>
      </c>
    </row>
    <row r="22" spans="1:6" ht="34">
      <c r="A22" s="49" t="s">
        <v>772</v>
      </c>
      <c r="B22" s="45">
        <v>30</v>
      </c>
      <c r="C22" s="45">
        <v>100</v>
      </c>
      <c r="D22" s="77" t="s">
        <v>932</v>
      </c>
      <c r="E22" s="238" t="s">
        <v>2100</v>
      </c>
      <c r="F22" s="56" t="s">
        <v>2101</v>
      </c>
    </row>
    <row r="23" spans="1:6" ht="17">
      <c r="A23" s="49" t="s">
        <v>773</v>
      </c>
      <c r="B23" s="45">
        <v>5</v>
      </c>
      <c r="C23" s="45">
        <v>10</v>
      </c>
      <c r="D23" s="77" t="s">
        <v>932</v>
      </c>
      <c r="E23" s="238" t="s">
        <v>2026</v>
      </c>
      <c r="F23" s="56" t="s">
        <v>899</v>
      </c>
    </row>
    <row r="24" spans="1:6" ht="51">
      <c r="A24" s="49" t="s">
        <v>707</v>
      </c>
      <c r="B24" s="45">
        <v>10</v>
      </c>
      <c r="C24" s="45">
        <v>20</v>
      </c>
      <c r="D24" s="77" t="s">
        <v>949</v>
      </c>
      <c r="E24" s="238" t="s">
        <v>1083</v>
      </c>
      <c r="F24" s="56" t="s">
        <v>922</v>
      </c>
    </row>
    <row r="25" spans="1:6" s="359" customFormat="1" ht="17">
      <c r="A25" s="361" t="s">
        <v>707</v>
      </c>
      <c r="B25" s="45">
        <v>20</v>
      </c>
      <c r="C25" s="45">
        <v>50</v>
      </c>
      <c r="D25" s="77" t="s">
        <v>931</v>
      </c>
      <c r="E25" s="362" t="s">
        <v>2412</v>
      </c>
      <c r="F25" s="163" t="s">
        <v>2413</v>
      </c>
    </row>
    <row r="26" spans="1:6" ht="34">
      <c r="A26" s="49" t="s">
        <v>708</v>
      </c>
      <c r="B26" s="45">
        <v>20</v>
      </c>
      <c r="C26" s="45">
        <v>35</v>
      </c>
      <c r="D26" s="77" t="s">
        <v>950</v>
      </c>
      <c r="E26" s="238" t="s">
        <v>923</v>
      </c>
    </row>
    <row r="27" spans="1:6" s="91" customFormat="1" ht="32" customHeight="1">
      <c r="A27" s="89" t="s">
        <v>774</v>
      </c>
      <c r="B27" s="243">
        <v>10</v>
      </c>
      <c r="C27" s="243">
        <v>20</v>
      </c>
      <c r="D27" s="244" t="s">
        <v>931</v>
      </c>
      <c r="E27" s="253" t="s">
        <v>2152</v>
      </c>
      <c r="F27" s="245" t="s">
        <v>898</v>
      </c>
    </row>
    <row r="28" spans="1:6" s="91" customFormat="1" ht="34">
      <c r="A28" s="89" t="s">
        <v>774</v>
      </c>
      <c r="B28" s="243">
        <v>35</v>
      </c>
      <c r="C28" s="243">
        <v>125</v>
      </c>
      <c r="D28" s="244" t="s">
        <v>932</v>
      </c>
      <c r="E28" s="253" t="s">
        <v>2151</v>
      </c>
      <c r="F28" s="245" t="s">
        <v>2153</v>
      </c>
    </row>
    <row r="29" spans="1:6" s="162" customFormat="1" ht="17">
      <c r="A29" s="241" t="s">
        <v>839</v>
      </c>
      <c r="B29" s="45">
        <v>10</v>
      </c>
      <c r="C29" s="45">
        <v>20</v>
      </c>
      <c r="D29" s="77" t="s">
        <v>949</v>
      </c>
      <c r="E29" s="242" t="s">
        <v>2097</v>
      </c>
      <c r="F29" s="163" t="s">
        <v>2098</v>
      </c>
    </row>
    <row r="30" spans="1:6" s="162" customFormat="1" ht="17">
      <c r="A30" s="217" t="s">
        <v>839</v>
      </c>
      <c r="B30" s="45">
        <v>10</v>
      </c>
      <c r="C30" s="45">
        <v>20</v>
      </c>
      <c r="D30" s="77" t="s">
        <v>1071</v>
      </c>
      <c r="E30" s="238" t="s">
        <v>2024</v>
      </c>
      <c r="F30" s="163" t="s">
        <v>899</v>
      </c>
    </row>
    <row r="31" spans="1:6" ht="17">
      <c r="A31" s="49" t="s">
        <v>839</v>
      </c>
      <c r="B31" s="45">
        <v>5</v>
      </c>
      <c r="C31" s="45">
        <v>20</v>
      </c>
      <c r="D31" s="77" t="s">
        <v>931</v>
      </c>
      <c r="E31" s="238" t="s">
        <v>848</v>
      </c>
    </row>
    <row r="32" spans="1:6" ht="17">
      <c r="A32" s="49" t="s">
        <v>775</v>
      </c>
      <c r="B32" s="45">
        <v>40</v>
      </c>
      <c r="C32" s="45">
        <v>75</v>
      </c>
      <c r="D32" s="77" t="s">
        <v>931</v>
      </c>
      <c r="E32" s="238" t="s">
        <v>881</v>
      </c>
      <c r="F32" s="56" t="s">
        <v>924</v>
      </c>
    </row>
    <row r="33" spans="1:6" s="162" customFormat="1" ht="17">
      <c r="A33" s="217" t="s">
        <v>702</v>
      </c>
      <c r="B33" s="45">
        <v>15</v>
      </c>
      <c r="C33" s="45">
        <v>20</v>
      </c>
      <c r="D33" s="77" t="s">
        <v>951</v>
      </c>
      <c r="E33" s="238" t="s">
        <v>920</v>
      </c>
      <c r="F33" s="163" t="s">
        <v>919</v>
      </c>
    </row>
    <row r="34" spans="1:6" ht="17">
      <c r="A34" s="49" t="s">
        <v>702</v>
      </c>
      <c r="B34" s="45">
        <v>20</v>
      </c>
      <c r="C34" s="45">
        <v>35</v>
      </c>
      <c r="D34" s="77" t="s">
        <v>932</v>
      </c>
      <c r="E34" s="238" t="s">
        <v>2002</v>
      </c>
      <c r="F34" s="56" t="s">
        <v>2001</v>
      </c>
    </row>
    <row r="35" spans="1:6" ht="17">
      <c r="A35" s="95" t="s">
        <v>1513</v>
      </c>
      <c r="B35" s="187">
        <v>30</v>
      </c>
      <c r="C35" s="187">
        <v>50</v>
      </c>
      <c r="D35" s="229" t="s">
        <v>932</v>
      </c>
      <c r="E35" s="189" t="s">
        <v>937</v>
      </c>
      <c r="F35" s="230" t="s">
        <v>911</v>
      </c>
    </row>
    <row r="36" spans="1:6" ht="17">
      <c r="A36" s="95" t="s">
        <v>1514</v>
      </c>
      <c r="B36" s="187">
        <v>30</v>
      </c>
      <c r="C36" s="187">
        <v>50</v>
      </c>
      <c r="D36" s="188" t="s">
        <v>932</v>
      </c>
      <c r="E36" s="189" t="s">
        <v>938</v>
      </c>
      <c r="F36" s="230" t="s">
        <v>912</v>
      </c>
    </row>
    <row r="37" spans="1:6" ht="51">
      <c r="A37" s="49" t="s">
        <v>776</v>
      </c>
      <c r="B37" s="45">
        <v>30</v>
      </c>
      <c r="C37" s="45">
        <v>100</v>
      </c>
      <c r="D37" s="77" t="s">
        <v>950</v>
      </c>
      <c r="E37" s="238" t="s">
        <v>1064</v>
      </c>
      <c r="F37" s="56" t="s">
        <v>1065</v>
      </c>
    </row>
    <row r="38" spans="1:6" s="317" customFormat="1" ht="17">
      <c r="A38" s="318" t="s">
        <v>777</v>
      </c>
      <c r="B38" s="45">
        <v>30</v>
      </c>
      <c r="C38" s="45">
        <v>75</v>
      </c>
      <c r="D38" s="77" t="s">
        <v>952</v>
      </c>
      <c r="E38" s="319" t="s">
        <v>2311</v>
      </c>
      <c r="F38" s="163" t="s">
        <v>2312</v>
      </c>
    </row>
    <row r="39" spans="1:6" ht="17">
      <c r="A39" s="49" t="s">
        <v>777</v>
      </c>
      <c r="B39" s="45">
        <v>50</v>
      </c>
      <c r="C39" s="45">
        <v>125</v>
      </c>
      <c r="D39" s="77" t="s">
        <v>952</v>
      </c>
      <c r="E39" s="238" t="s">
        <v>953</v>
      </c>
      <c r="F39" s="56" t="s">
        <v>904</v>
      </c>
    </row>
    <row r="40" spans="1:6" s="317" customFormat="1" ht="17">
      <c r="A40" s="318" t="s">
        <v>778</v>
      </c>
      <c r="B40" s="45">
        <v>30</v>
      </c>
      <c r="C40" s="45">
        <v>100</v>
      </c>
      <c r="D40" s="77" t="s">
        <v>952</v>
      </c>
      <c r="E40" s="319" t="s">
        <v>2318</v>
      </c>
      <c r="F40" s="163" t="s">
        <v>2319</v>
      </c>
    </row>
    <row r="41" spans="1:6" s="326" customFormat="1" ht="17">
      <c r="A41" s="327" t="s">
        <v>778</v>
      </c>
      <c r="B41" s="45">
        <v>45</v>
      </c>
      <c r="C41" s="45">
        <v>200</v>
      </c>
      <c r="D41" s="77" t="s">
        <v>952</v>
      </c>
      <c r="E41" s="328" t="s">
        <v>2456</v>
      </c>
      <c r="F41" s="163" t="s">
        <v>2368</v>
      </c>
    </row>
    <row r="42" spans="1:6" ht="17">
      <c r="A42" s="49" t="s">
        <v>778</v>
      </c>
      <c r="B42" s="45">
        <v>50</v>
      </c>
      <c r="C42" s="45">
        <v>250</v>
      </c>
      <c r="D42" s="77" t="s">
        <v>952</v>
      </c>
      <c r="E42" s="238" t="s">
        <v>2148</v>
      </c>
    </row>
    <row r="43" spans="1:6" ht="34">
      <c r="A43" s="49" t="s">
        <v>779</v>
      </c>
      <c r="B43" s="45" t="s">
        <v>908</v>
      </c>
      <c r="C43" s="45" t="s">
        <v>908</v>
      </c>
      <c r="D43" s="77" t="s">
        <v>952</v>
      </c>
      <c r="E43" s="238" t="s">
        <v>884</v>
      </c>
    </row>
    <row r="44" spans="1:6" s="314" customFormat="1" ht="17">
      <c r="A44" s="315" t="s">
        <v>902</v>
      </c>
      <c r="B44" s="45">
        <v>20</v>
      </c>
      <c r="C44" s="45">
        <v>50</v>
      </c>
      <c r="D44" s="77" t="s">
        <v>952</v>
      </c>
      <c r="E44" s="316" t="s">
        <v>2307</v>
      </c>
      <c r="F44" s="163" t="s">
        <v>2306</v>
      </c>
    </row>
    <row r="45" spans="1:6" ht="17">
      <c r="A45" s="49" t="s">
        <v>902</v>
      </c>
      <c r="B45" s="45">
        <v>35</v>
      </c>
      <c r="C45" s="45">
        <v>100</v>
      </c>
      <c r="D45" s="77" t="s">
        <v>952</v>
      </c>
      <c r="E45" s="238" t="s">
        <v>2494</v>
      </c>
      <c r="F45" s="56" t="s">
        <v>903</v>
      </c>
    </row>
    <row r="46" spans="1:6" ht="17">
      <c r="A46" s="49" t="s">
        <v>902</v>
      </c>
      <c r="B46" s="45">
        <v>50</v>
      </c>
      <c r="C46" s="45">
        <v>125</v>
      </c>
      <c r="D46" s="77" t="s">
        <v>952</v>
      </c>
      <c r="E46" s="238" t="s">
        <v>905</v>
      </c>
      <c r="F46" s="56" t="s">
        <v>906</v>
      </c>
    </row>
    <row r="47" spans="1:6" s="162" customFormat="1" ht="34">
      <c r="A47" s="241" t="s">
        <v>780</v>
      </c>
      <c r="B47" s="45">
        <v>35</v>
      </c>
      <c r="C47" s="45">
        <v>125</v>
      </c>
      <c r="D47" s="77" t="s">
        <v>936</v>
      </c>
      <c r="E47" s="242" t="s">
        <v>2102</v>
      </c>
      <c r="F47" s="163" t="s">
        <v>2109</v>
      </c>
    </row>
    <row r="48" spans="1:6" s="240" customFormat="1">
      <c r="A48" s="241" t="s">
        <v>780</v>
      </c>
      <c r="B48" s="45">
        <v>50</v>
      </c>
      <c r="C48" s="45">
        <v>250</v>
      </c>
      <c r="D48" s="77" t="s">
        <v>2110</v>
      </c>
      <c r="E48" s="42" t="s">
        <v>2114</v>
      </c>
      <c r="F48" s="163" t="s">
        <v>2111</v>
      </c>
    </row>
    <row r="49" spans="1:6" s="162" customFormat="1" ht="17">
      <c r="A49" s="241" t="s">
        <v>780</v>
      </c>
      <c r="B49" s="45">
        <v>50</v>
      </c>
      <c r="C49" s="45">
        <v>250</v>
      </c>
      <c r="D49" s="77" t="s">
        <v>2112</v>
      </c>
      <c r="E49" s="242" t="s">
        <v>2113</v>
      </c>
      <c r="F49" s="163" t="s">
        <v>2111</v>
      </c>
    </row>
    <row r="50" spans="1:6" ht="34">
      <c r="A50" s="49" t="s">
        <v>780</v>
      </c>
      <c r="B50" s="45">
        <v>50</v>
      </c>
      <c r="C50" s="45">
        <v>250</v>
      </c>
      <c r="D50" s="77" t="s">
        <v>936</v>
      </c>
      <c r="E50" s="238" t="s">
        <v>2108</v>
      </c>
      <c r="F50" s="56" t="s">
        <v>2103</v>
      </c>
    </row>
    <row r="51" spans="1:6" s="162" customFormat="1" ht="34">
      <c r="A51" s="213" t="s">
        <v>1835</v>
      </c>
      <c r="B51" s="45">
        <v>5</v>
      </c>
      <c r="C51" s="45">
        <v>20</v>
      </c>
      <c r="D51" s="77" t="s">
        <v>932</v>
      </c>
      <c r="E51" s="238" t="s">
        <v>1998</v>
      </c>
      <c r="F51" s="163" t="s">
        <v>2277</v>
      </c>
    </row>
    <row r="52" spans="1:6" ht="34">
      <c r="A52" s="49" t="s">
        <v>680</v>
      </c>
      <c r="B52" s="45">
        <v>10</v>
      </c>
      <c r="C52" s="45">
        <v>20</v>
      </c>
      <c r="D52" s="77" t="s">
        <v>952</v>
      </c>
      <c r="E52" s="238" t="s">
        <v>2126</v>
      </c>
    </row>
    <row r="53" spans="1:6" ht="34">
      <c r="A53" s="49" t="s">
        <v>781</v>
      </c>
      <c r="B53" s="45">
        <v>25</v>
      </c>
      <c r="C53" s="45">
        <v>125</v>
      </c>
      <c r="D53" s="77" t="s">
        <v>932</v>
      </c>
      <c r="E53" s="238" t="s">
        <v>883</v>
      </c>
    </row>
    <row r="54" spans="1:6" ht="17">
      <c r="A54" s="49" t="s">
        <v>782</v>
      </c>
      <c r="B54" s="45">
        <v>25</v>
      </c>
      <c r="C54" s="45">
        <v>75</v>
      </c>
      <c r="D54" s="77" t="s">
        <v>952</v>
      </c>
      <c r="E54" s="238" t="s">
        <v>2059</v>
      </c>
    </row>
    <row r="55" spans="1:6" s="162" customFormat="1" ht="32" customHeight="1">
      <c r="A55" s="237" t="s">
        <v>698</v>
      </c>
      <c r="B55" s="45">
        <v>10</v>
      </c>
      <c r="C55" s="45">
        <v>50</v>
      </c>
      <c r="D55" s="77" t="s">
        <v>952</v>
      </c>
      <c r="E55" s="238" t="s">
        <v>2058</v>
      </c>
      <c r="F55" s="163"/>
    </row>
    <row r="56" spans="1:6" ht="32" customHeight="1">
      <c r="A56" s="49" t="s">
        <v>698</v>
      </c>
      <c r="B56" s="45">
        <v>35</v>
      </c>
      <c r="C56" s="45">
        <v>125</v>
      </c>
      <c r="D56" s="77" t="s">
        <v>952</v>
      </c>
      <c r="E56" s="238" t="s">
        <v>2063</v>
      </c>
      <c r="F56" s="56" t="s">
        <v>2064</v>
      </c>
    </row>
    <row r="57" spans="1:6" s="91" customFormat="1" ht="32" customHeight="1">
      <c r="A57" s="89" t="s">
        <v>172</v>
      </c>
      <c r="B57" s="243">
        <v>10</v>
      </c>
      <c r="C57" s="243">
        <v>20</v>
      </c>
      <c r="D57" s="244" t="s">
        <v>952</v>
      </c>
      <c r="E57" s="238" t="s">
        <v>2083</v>
      </c>
      <c r="F57" s="245"/>
    </row>
    <row r="58" spans="1:6" ht="34">
      <c r="A58" s="49" t="s">
        <v>783</v>
      </c>
      <c r="B58" s="45">
        <v>10</v>
      </c>
      <c r="C58" s="45">
        <v>20</v>
      </c>
      <c r="D58" s="77" t="s">
        <v>952</v>
      </c>
      <c r="E58" s="238" t="s">
        <v>885</v>
      </c>
    </row>
    <row r="59" spans="1:6" ht="17">
      <c r="A59" s="95" t="s">
        <v>1403</v>
      </c>
      <c r="B59" s="45">
        <v>50</v>
      </c>
      <c r="C59" s="45">
        <v>200</v>
      </c>
      <c r="D59" s="77" t="s">
        <v>952</v>
      </c>
      <c r="E59" s="238" t="s">
        <v>2369</v>
      </c>
    </row>
    <row r="60" spans="1:6" ht="34">
      <c r="A60" s="49" t="s">
        <v>784</v>
      </c>
      <c r="B60" s="45">
        <v>10</v>
      </c>
      <c r="C60" s="45">
        <v>20</v>
      </c>
      <c r="D60" s="77" t="s">
        <v>931</v>
      </c>
      <c r="E60" s="238" t="s">
        <v>2370</v>
      </c>
    </row>
    <row r="61" spans="1:6" ht="34">
      <c r="A61" s="49" t="s">
        <v>1002</v>
      </c>
      <c r="B61" s="45" t="s">
        <v>908</v>
      </c>
      <c r="C61" s="45" t="s">
        <v>908</v>
      </c>
      <c r="D61" s="77" t="s">
        <v>908</v>
      </c>
      <c r="E61" s="238" t="s">
        <v>1015</v>
      </c>
    </row>
    <row r="62" spans="1:6" s="94" customFormat="1" ht="17">
      <c r="A62" s="337" t="s">
        <v>2007</v>
      </c>
      <c r="B62" s="73">
        <v>30</v>
      </c>
      <c r="C62" s="73">
        <v>50</v>
      </c>
      <c r="D62" s="79" t="s">
        <v>932</v>
      </c>
      <c r="E62" s="74" t="s">
        <v>2021</v>
      </c>
      <c r="F62" s="75" t="s">
        <v>2008</v>
      </c>
    </row>
    <row r="63" spans="1:6" s="94" customFormat="1" ht="17">
      <c r="A63" s="333" t="s">
        <v>2323</v>
      </c>
      <c r="B63" s="334">
        <v>36</v>
      </c>
      <c r="C63" s="334">
        <v>125</v>
      </c>
      <c r="D63" s="335" t="s">
        <v>932</v>
      </c>
      <c r="E63" s="336" t="s">
        <v>2324</v>
      </c>
      <c r="F63" s="325" t="s">
        <v>2325</v>
      </c>
    </row>
    <row r="64" spans="1:6" s="94" customFormat="1" ht="17">
      <c r="A64" s="329" t="s">
        <v>1100</v>
      </c>
      <c r="B64" s="330">
        <v>20</v>
      </c>
      <c r="C64" s="330">
        <v>20</v>
      </c>
      <c r="D64" s="331" t="s">
        <v>1013</v>
      </c>
      <c r="E64" s="332" t="s">
        <v>1823</v>
      </c>
      <c r="F64" s="324" t="s">
        <v>1014</v>
      </c>
    </row>
    <row r="65" spans="1:6" s="94" customFormat="1" ht="34">
      <c r="A65" s="333" t="s">
        <v>1100</v>
      </c>
      <c r="B65" s="334">
        <v>20</v>
      </c>
      <c r="C65" s="334">
        <v>35</v>
      </c>
      <c r="D65" s="335" t="s">
        <v>2040</v>
      </c>
      <c r="E65" s="336" t="s">
        <v>2275</v>
      </c>
      <c r="F65" s="325" t="s">
        <v>2003</v>
      </c>
    </row>
    <row r="66" spans="1:6" s="94" customFormat="1" ht="17">
      <c r="A66" s="338" t="s">
        <v>1098</v>
      </c>
      <c r="B66" s="339">
        <v>30</v>
      </c>
      <c r="C66" s="339">
        <v>60</v>
      </c>
      <c r="D66" s="340" t="s">
        <v>932</v>
      </c>
      <c r="E66" s="341" t="s">
        <v>1099</v>
      </c>
      <c r="F66" s="342" t="s">
        <v>1010</v>
      </c>
    </row>
    <row r="67" spans="1:6" ht="17">
      <c r="A67" s="49" t="s">
        <v>1005</v>
      </c>
      <c r="B67" s="45" t="s">
        <v>908</v>
      </c>
      <c r="C67" s="45" t="s">
        <v>908</v>
      </c>
      <c r="D67" s="77" t="s">
        <v>908</v>
      </c>
      <c r="E67" s="238" t="s">
        <v>2495</v>
      </c>
    </row>
    <row r="68" spans="1:6" s="326" customFormat="1" ht="17">
      <c r="A68" s="343" t="s">
        <v>1012</v>
      </c>
      <c r="B68" s="344">
        <v>20</v>
      </c>
      <c r="C68" s="344">
        <v>20</v>
      </c>
      <c r="D68" s="345" t="s">
        <v>1013</v>
      </c>
      <c r="E68" s="346" t="s">
        <v>1823</v>
      </c>
      <c r="F68" s="347" t="s">
        <v>1014</v>
      </c>
    </row>
    <row r="69" spans="1:6" s="163" customFormat="1" ht="34">
      <c r="A69" s="163" t="s">
        <v>1006</v>
      </c>
      <c r="B69" s="45" t="s">
        <v>908</v>
      </c>
      <c r="C69" s="45" t="s">
        <v>908</v>
      </c>
      <c r="D69" s="77" t="s">
        <v>908</v>
      </c>
      <c r="E69" s="245" t="s">
        <v>2363</v>
      </c>
    </row>
    <row r="70" spans="1:6" ht="17">
      <c r="A70" s="343" t="s">
        <v>1012</v>
      </c>
      <c r="B70" s="344">
        <v>20</v>
      </c>
      <c r="C70" s="344">
        <v>20</v>
      </c>
      <c r="D70" s="345" t="s">
        <v>1013</v>
      </c>
      <c r="E70" s="346" t="s">
        <v>1823</v>
      </c>
      <c r="F70" s="347" t="s">
        <v>1014</v>
      </c>
    </row>
    <row r="71" spans="1:6" ht="34">
      <c r="A71" s="49" t="s">
        <v>785</v>
      </c>
      <c r="B71" s="45">
        <v>10</v>
      </c>
      <c r="C71" s="45">
        <v>20</v>
      </c>
      <c r="D71" s="77" t="s">
        <v>932</v>
      </c>
      <c r="E71" s="238" t="s">
        <v>2082</v>
      </c>
    </row>
    <row r="72" spans="1:6" ht="17">
      <c r="A72" s="49" t="s">
        <v>713</v>
      </c>
      <c r="B72" s="45">
        <v>10</v>
      </c>
      <c r="C72" s="45">
        <v>20</v>
      </c>
      <c r="D72" s="77" t="s">
        <v>951</v>
      </c>
      <c r="E72" s="238" t="s">
        <v>968</v>
      </c>
      <c r="F72" s="56" t="s">
        <v>969</v>
      </c>
    </row>
    <row r="73" spans="1:6" ht="17">
      <c r="A73" s="49" t="s">
        <v>706</v>
      </c>
      <c r="B73" s="45">
        <v>10</v>
      </c>
      <c r="C73" s="45">
        <v>25</v>
      </c>
      <c r="D73" s="77" t="s">
        <v>931</v>
      </c>
      <c r="E73" s="238" t="s">
        <v>872</v>
      </c>
    </row>
    <row r="74" spans="1:6" s="162" customFormat="1" ht="17">
      <c r="A74" s="237" t="s">
        <v>999</v>
      </c>
      <c r="B74" s="45">
        <v>30</v>
      </c>
      <c r="C74" s="45">
        <v>100</v>
      </c>
      <c r="D74" s="77" t="s">
        <v>932</v>
      </c>
      <c r="E74" s="68" t="s">
        <v>1000</v>
      </c>
      <c r="F74" s="163"/>
    </row>
    <row r="75" spans="1:6" s="162" customFormat="1" ht="17">
      <c r="A75" s="237" t="s">
        <v>999</v>
      </c>
      <c r="B75" s="45">
        <v>10</v>
      </c>
      <c r="C75" s="45">
        <v>20</v>
      </c>
      <c r="D75" s="77" t="s">
        <v>2015</v>
      </c>
      <c r="E75" s="68" t="s">
        <v>2072</v>
      </c>
      <c r="F75" s="163" t="s">
        <v>2070</v>
      </c>
    </row>
    <row r="76" spans="1:6" s="162" customFormat="1" ht="16" customHeight="1">
      <c r="A76" s="237" t="s">
        <v>999</v>
      </c>
      <c r="B76" s="45">
        <v>15</v>
      </c>
      <c r="C76" s="45">
        <v>35</v>
      </c>
      <c r="D76" s="77" t="s">
        <v>951</v>
      </c>
      <c r="E76" s="68" t="s">
        <v>2071</v>
      </c>
      <c r="F76" s="163" t="s">
        <v>2073</v>
      </c>
    </row>
    <row r="77" spans="1:6" s="162" customFormat="1" ht="16" customHeight="1">
      <c r="A77" s="237" t="s">
        <v>999</v>
      </c>
      <c r="B77" s="45">
        <v>20</v>
      </c>
      <c r="C77" s="45">
        <v>50</v>
      </c>
      <c r="D77" s="77" t="s">
        <v>951</v>
      </c>
      <c r="E77" s="68" t="s">
        <v>2074</v>
      </c>
      <c r="F77" s="163" t="s">
        <v>2075</v>
      </c>
    </row>
    <row r="78" spans="1:6" ht="16" customHeight="1">
      <c r="A78" s="49" t="s">
        <v>999</v>
      </c>
      <c r="B78" s="45">
        <v>20</v>
      </c>
      <c r="C78" s="45">
        <v>50</v>
      </c>
      <c r="D78" s="77" t="s">
        <v>951</v>
      </c>
      <c r="E78" s="68" t="s">
        <v>2076</v>
      </c>
      <c r="F78" s="56" t="s">
        <v>2077</v>
      </c>
    </row>
    <row r="79" spans="1:6" ht="17">
      <c r="A79" s="49" t="s">
        <v>786</v>
      </c>
      <c r="B79" s="45">
        <v>10</v>
      </c>
      <c r="C79" s="45">
        <v>20</v>
      </c>
      <c r="D79" s="77" t="s">
        <v>931</v>
      </c>
      <c r="E79" s="238" t="s">
        <v>849</v>
      </c>
    </row>
    <row r="80" spans="1:6" ht="17">
      <c r="A80" s="49" t="s">
        <v>711</v>
      </c>
      <c r="B80" s="45">
        <v>10</v>
      </c>
      <c r="C80" s="45">
        <v>20</v>
      </c>
      <c r="D80" s="77" t="s">
        <v>932</v>
      </c>
      <c r="E80" s="238" t="s">
        <v>845</v>
      </c>
    </row>
    <row r="81" spans="1:6" ht="17">
      <c r="A81" s="49" t="s">
        <v>1008</v>
      </c>
      <c r="B81" s="45">
        <v>20</v>
      </c>
      <c r="C81" s="45">
        <v>50</v>
      </c>
      <c r="D81" s="77" t="s">
        <v>908</v>
      </c>
      <c r="E81" s="238" t="s">
        <v>1007</v>
      </c>
    </row>
    <row r="82" spans="1:6" ht="17">
      <c r="A82" s="49" t="s">
        <v>787</v>
      </c>
      <c r="B82" s="45">
        <v>20</v>
      </c>
      <c r="C82" s="45">
        <v>40</v>
      </c>
      <c r="D82" s="77" t="s">
        <v>952</v>
      </c>
      <c r="E82" s="238" t="s">
        <v>1018</v>
      </c>
    </row>
    <row r="83" spans="1:6" ht="17">
      <c r="A83" s="49" t="s">
        <v>688</v>
      </c>
      <c r="B83" s="45">
        <v>25</v>
      </c>
      <c r="C83" s="45">
        <v>75</v>
      </c>
      <c r="D83" s="77" t="s">
        <v>908</v>
      </c>
      <c r="E83" s="238" t="s">
        <v>2078</v>
      </c>
    </row>
    <row r="84" spans="1:6" ht="17">
      <c r="A84" s="95" t="s">
        <v>1273</v>
      </c>
      <c r="B84" s="45">
        <v>20</v>
      </c>
      <c r="C84" s="45">
        <v>50</v>
      </c>
      <c r="D84" s="77" t="s">
        <v>2079</v>
      </c>
      <c r="E84" s="238" t="s">
        <v>2080</v>
      </c>
    </row>
    <row r="85" spans="1:6" ht="17">
      <c r="A85" s="49" t="s">
        <v>788</v>
      </c>
      <c r="B85" s="45">
        <v>10</v>
      </c>
      <c r="C85" s="45">
        <v>20</v>
      </c>
      <c r="D85" s="77" t="s">
        <v>932</v>
      </c>
      <c r="E85" s="238" t="s">
        <v>851</v>
      </c>
    </row>
    <row r="86" spans="1:6" ht="34">
      <c r="A86" s="49" t="s">
        <v>701</v>
      </c>
      <c r="B86" s="45">
        <v>10</v>
      </c>
      <c r="C86" s="45">
        <v>20</v>
      </c>
      <c r="D86" s="77" t="s">
        <v>932</v>
      </c>
      <c r="E86" s="238" t="s">
        <v>2081</v>
      </c>
    </row>
    <row r="87" spans="1:6" ht="17">
      <c r="A87" s="49" t="s">
        <v>704</v>
      </c>
      <c r="B87" s="45">
        <v>10</v>
      </c>
      <c r="C87" s="45">
        <v>20</v>
      </c>
      <c r="D87" s="77" t="s">
        <v>932</v>
      </c>
      <c r="E87" s="238" t="s">
        <v>873</v>
      </c>
    </row>
    <row r="88" spans="1:6" ht="34">
      <c r="A88" s="95" t="s">
        <v>1515</v>
      </c>
      <c r="B88" s="45">
        <v>10</v>
      </c>
      <c r="C88" s="45">
        <v>20</v>
      </c>
      <c r="D88" s="77" t="s">
        <v>932</v>
      </c>
      <c r="E88" s="238" t="s">
        <v>2082</v>
      </c>
    </row>
    <row r="89" spans="1:6" ht="34">
      <c r="A89" s="49" t="s">
        <v>1001</v>
      </c>
      <c r="B89" s="45">
        <v>25</v>
      </c>
      <c r="C89" s="45">
        <v>75</v>
      </c>
      <c r="D89" s="77" t="s">
        <v>932</v>
      </c>
      <c r="E89" s="238" t="s">
        <v>886</v>
      </c>
    </row>
    <row r="90" spans="1:6" s="162" customFormat="1" ht="17">
      <c r="A90" s="217" t="s">
        <v>789</v>
      </c>
      <c r="B90" s="45">
        <v>10</v>
      </c>
      <c r="C90" s="45">
        <v>20</v>
      </c>
      <c r="D90" s="77" t="s">
        <v>1071</v>
      </c>
      <c r="E90" s="238" t="s">
        <v>2022</v>
      </c>
      <c r="F90" s="163" t="s">
        <v>2023</v>
      </c>
    </row>
    <row r="91" spans="1:6" ht="17">
      <c r="A91" s="49" t="s">
        <v>789</v>
      </c>
      <c r="B91" s="45">
        <v>10</v>
      </c>
      <c r="C91" s="45">
        <v>20</v>
      </c>
      <c r="D91" s="77" t="s">
        <v>932</v>
      </c>
      <c r="E91" s="238" t="s">
        <v>874</v>
      </c>
    </row>
    <row r="92" spans="1:6" s="359" customFormat="1" ht="17">
      <c r="A92" s="361" t="s">
        <v>789</v>
      </c>
      <c r="B92" s="45">
        <v>20</v>
      </c>
      <c r="C92" s="45">
        <v>50</v>
      </c>
      <c r="D92" s="77" t="s">
        <v>1013</v>
      </c>
      <c r="E92" s="362" t="s">
        <v>2022</v>
      </c>
      <c r="F92" s="163" t="s">
        <v>2414</v>
      </c>
    </row>
    <row r="93" spans="1:6" ht="17">
      <c r="A93" s="49" t="s">
        <v>790</v>
      </c>
      <c r="B93" s="45">
        <v>30</v>
      </c>
      <c r="C93" s="45">
        <v>125</v>
      </c>
      <c r="D93" s="77" t="s">
        <v>1013</v>
      </c>
      <c r="E93" s="238" t="s">
        <v>850</v>
      </c>
    </row>
    <row r="94" spans="1:6" s="317" customFormat="1" ht="34">
      <c r="A94" s="318" t="s">
        <v>791</v>
      </c>
      <c r="B94" s="45">
        <v>30</v>
      </c>
      <c r="C94" s="45">
        <v>100</v>
      </c>
      <c r="D94" s="77" t="s">
        <v>931</v>
      </c>
      <c r="E94" s="319" t="s">
        <v>2320</v>
      </c>
      <c r="F94" s="163"/>
    </row>
    <row r="95" spans="1:6" ht="34">
      <c r="A95" s="49" t="s">
        <v>791</v>
      </c>
      <c r="B95" s="45">
        <v>30</v>
      </c>
      <c r="C95" s="45">
        <v>125</v>
      </c>
      <c r="D95" s="77" t="s">
        <v>931</v>
      </c>
      <c r="E95" s="238" t="s">
        <v>2321</v>
      </c>
      <c r="F95" s="56" t="s">
        <v>2322</v>
      </c>
    </row>
    <row r="96" spans="1:6" ht="34">
      <c r="A96" s="49" t="s">
        <v>748</v>
      </c>
      <c r="B96" s="45">
        <v>10</v>
      </c>
      <c r="C96" s="45">
        <v>50</v>
      </c>
      <c r="D96" s="77" t="s">
        <v>2030</v>
      </c>
      <c r="E96" s="238" t="s">
        <v>2031</v>
      </c>
    </row>
    <row r="97" spans="1:6" ht="17">
      <c r="A97" s="49" t="s">
        <v>792</v>
      </c>
      <c r="B97" s="45">
        <v>20</v>
      </c>
      <c r="C97" s="45">
        <v>50</v>
      </c>
      <c r="D97" s="77" t="s">
        <v>932</v>
      </c>
      <c r="E97" s="238" t="s">
        <v>846</v>
      </c>
    </row>
    <row r="98" spans="1:6" ht="17">
      <c r="A98" s="49" t="s">
        <v>793</v>
      </c>
      <c r="B98" s="45">
        <v>10</v>
      </c>
      <c r="C98" s="45">
        <v>20</v>
      </c>
      <c r="D98" s="77" t="s">
        <v>932</v>
      </c>
      <c r="E98" s="238" t="s">
        <v>943</v>
      </c>
      <c r="F98" s="56" t="s">
        <v>926</v>
      </c>
    </row>
    <row r="99" spans="1:6" ht="34">
      <c r="A99" s="49" t="s">
        <v>793</v>
      </c>
      <c r="B99" s="45">
        <v>15</v>
      </c>
      <c r="C99" s="45">
        <v>20</v>
      </c>
      <c r="D99" s="77" t="s">
        <v>932</v>
      </c>
      <c r="E99" s="238" t="s">
        <v>978</v>
      </c>
      <c r="F99" s="56" t="s">
        <v>918</v>
      </c>
    </row>
    <row r="100" spans="1:6" s="377" customFormat="1" ht="17">
      <c r="A100" s="379" t="s">
        <v>73</v>
      </c>
      <c r="B100" s="45">
        <v>5</v>
      </c>
      <c r="C100" s="45">
        <v>10</v>
      </c>
      <c r="D100" s="77" t="s">
        <v>2403</v>
      </c>
      <c r="E100" s="378" t="s">
        <v>2485</v>
      </c>
      <c r="F100" s="163"/>
    </row>
    <row r="101" spans="1:6" ht="17">
      <c r="A101" s="49" t="s">
        <v>73</v>
      </c>
      <c r="B101" s="45">
        <v>10</v>
      </c>
      <c r="C101" s="45">
        <v>20</v>
      </c>
      <c r="D101" s="77" t="s">
        <v>945</v>
      </c>
      <c r="E101" s="238" t="s">
        <v>946</v>
      </c>
      <c r="F101" s="56" t="s">
        <v>900</v>
      </c>
    </row>
    <row r="102" spans="1:6" ht="17">
      <c r="A102" s="49" t="s">
        <v>73</v>
      </c>
      <c r="B102" s="45">
        <v>10</v>
      </c>
      <c r="C102" s="45">
        <v>35</v>
      </c>
      <c r="D102" s="77" t="s">
        <v>952</v>
      </c>
      <c r="E102" s="238" t="s">
        <v>1022</v>
      </c>
      <c r="F102" s="56" t="s">
        <v>1023</v>
      </c>
    </row>
    <row r="103" spans="1:6" s="359" customFormat="1" ht="17">
      <c r="A103" s="361" t="s">
        <v>73</v>
      </c>
      <c r="B103" s="45">
        <v>20</v>
      </c>
      <c r="C103" s="45">
        <v>50</v>
      </c>
      <c r="D103" s="77" t="s">
        <v>2015</v>
      </c>
      <c r="E103" s="362" t="s">
        <v>2408</v>
      </c>
      <c r="F103" s="163" t="s">
        <v>2409</v>
      </c>
    </row>
    <row r="104" spans="1:6" s="326" customFormat="1" ht="17" customHeight="1">
      <c r="A104" s="327" t="s">
        <v>73</v>
      </c>
      <c r="B104" s="45">
        <v>40</v>
      </c>
      <c r="C104" s="45">
        <v>150</v>
      </c>
      <c r="D104" s="77" t="s">
        <v>952</v>
      </c>
      <c r="E104" s="328" t="s">
        <v>2366</v>
      </c>
      <c r="F104" s="163" t="s">
        <v>2367</v>
      </c>
    </row>
    <row r="105" spans="1:6" ht="17">
      <c r="A105" s="49" t="s">
        <v>794</v>
      </c>
      <c r="B105" s="45">
        <v>20</v>
      </c>
      <c r="C105" s="45">
        <v>35</v>
      </c>
      <c r="D105" s="77" t="s">
        <v>932</v>
      </c>
      <c r="E105" s="238" t="s">
        <v>1024</v>
      </c>
      <c r="F105" s="56" t="s">
        <v>1025</v>
      </c>
    </row>
    <row r="106" spans="1:6" s="371" customFormat="1" ht="17">
      <c r="A106" s="372" t="s">
        <v>794</v>
      </c>
      <c r="B106" s="45">
        <v>20</v>
      </c>
      <c r="C106" s="45">
        <v>50</v>
      </c>
      <c r="D106" s="77" t="s">
        <v>952</v>
      </c>
      <c r="E106" s="373" t="s">
        <v>2461</v>
      </c>
      <c r="F106" s="163"/>
    </row>
    <row r="107" spans="1:6" ht="17">
      <c r="A107" s="49" t="s">
        <v>795</v>
      </c>
      <c r="B107" s="45">
        <v>50</v>
      </c>
      <c r="C107" s="45">
        <v>250</v>
      </c>
      <c r="D107" s="77" t="s">
        <v>908</v>
      </c>
      <c r="E107" s="238" t="s">
        <v>842</v>
      </c>
    </row>
    <row r="108" spans="1:6" s="162" customFormat="1" ht="17">
      <c r="A108" s="217" t="s">
        <v>947</v>
      </c>
      <c r="B108" s="45">
        <v>40</v>
      </c>
      <c r="C108" s="45">
        <v>75</v>
      </c>
      <c r="D108" s="77" t="s">
        <v>941</v>
      </c>
      <c r="E108" s="238" t="s">
        <v>942</v>
      </c>
      <c r="F108" s="163" t="s">
        <v>901</v>
      </c>
    </row>
    <row r="109" spans="1:6" ht="17">
      <c r="A109" s="49" t="s">
        <v>947</v>
      </c>
      <c r="B109" s="45">
        <v>50</v>
      </c>
      <c r="C109" s="45">
        <v>250</v>
      </c>
      <c r="D109" s="77" t="s">
        <v>2004</v>
      </c>
      <c r="E109" s="238" t="s">
        <v>2005</v>
      </c>
      <c r="F109" s="56" t="s">
        <v>2006</v>
      </c>
    </row>
    <row r="110" spans="1:6" ht="17">
      <c r="A110" s="49" t="s">
        <v>222</v>
      </c>
      <c r="B110" s="45">
        <v>40</v>
      </c>
      <c r="C110" s="45">
        <v>100</v>
      </c>
      <c r="D110" s="77" t="s">
        <v>2079</v>
      </c>
      <c r="E110" s="238" t="s">
        <v>2085</v>
      </c>
    </row>
    <row r="111" spans="1:6" ht="16" customHeight="1">
      <c r="A111" s="49" t="s">
        <v>496</v>
      </c>
      <c r="B111" s="45">
        <v>20</v>
      </c>
      <c r="C111" s="45">
        <v>50</v>
      </c>
      <c r="D111" s="77" t="s">
        <v>908</v>
      </c>
      <c r="E111" s="238" t="s">
        <v>2084</v>
      </c>
    </row>
    <row r="112" spans="1:6" s="317" customFormat="1" ht="16" customHeight="1">
      <c r="A112" s="318" t="s">
        <v>124</v>
      </c>
      <c r="B112" s="45">
        <v>30</v>
      </c>
      <c r="C112" s="45">
        <v>100</v>
      </c>
      <c r="D112" s="77" t="s">
        <v>932</v>
      </c>
      <c r="E112" s="319" t="s">
        <v>2316</v>
      </c>
      <c r="F112" s="163" t="s">
        <v>2317</v>
      </c>
    </row>
    <row r="113" spans="1:6" s="162" customFormat="1" ht="34">
      <c r="A113" s="217" t="s">
        <v>124</v>
      </c>
      <c r="B113" s="45">
        <v>30</v>
      </c>
      <c r="C113" s="45">
        <v>100</v>
      </c>
      <c r="D113" s="77" t="s">
        <v>951</v>
      </c>
      <c r="E113" s="238" t="s">
        <v>1139</v>
      </c>
      <c r="F113" s="163" t="s">
        <v>1140</v>
      </c>
    </row>
    <row r="114" spans="1:6" ht="17">
      <c r="A114" s="49" t="s">
        <v>124</v>
      </c>
      <c r="B114" s="45">
        <v>50</v>
      </c>
      <c r="C114" s="45">
        <v>250</v>
      </c>
      <c r="D114" s="77" t="s">
        <v>932</v>
      </c>
      <c r="E114" s="238" t="s">
        <v>1996</v>
      </c>
      <c r="F114" s="56" t="s">
        <v>1997</v>
      </c>
    </row>
    <row r="115" spans="1:6" ht="17">
      <c r="A115" s="49" t="s">
        <v>750</v>
      </c>
      <c r="E115" s="238" t="s">
        <v>847</v>
      </c>
    </row>
    <row r="116" spans="1:6" ht="17">
      <c r="A116" s="49" t="s">
        <v>264</v>
      </c>
      <c r="B116" s="45">
        <v>30</v>
      </c>
      <c r="C116" s="45">
        <v>100</v>
      </c>
      <c r="D116" s="77" t="s">
        <v>1013</v>
      </c>
      <c r="E116" s="238" t="s">
        <v>2360</v>
      </c>
    </row>
    <row r="117" spans="1:6" ht="34">
      <c r="A117" s="49" t="s">
        <v>796</v>
      </c>
      <c r="B117" s="45">
        <v>15</v>
      </c>
      <c r="C117" s="45">
        <v>20</v>
      </c>
      <c r="D117" s="77" t="s">
        <v>931</v>
      </c>
      <c r="E117" s="238" t="s">
        <v>852</v>
      </c>
    </row>
    <row r="118" spans="1:6" s="162" customFormat="1" ht="17">
      <c r="A118" s="217" t="s">
        <v>797</v>
      </c>
      <c r="B118" s="45">
        <v>35</v>
      </c>
      <c r="C118" s="45">
        <v>50</v>
      </c>
      <c r="D118" s="77" t="s">
        <v>2037</v>
      </c>
      <c r="E118" s="238" t="s">
        <v>2038</v>
      </c>
      <c r="F118" s="163" t="s">
        <v>2039</v>
      </c>
    </row>
    <row r="119" spans="1:6" ht="17">
      <c r="A119" s="49" t="s">
        <v>797</v>
      </c>
      <c r="B119" s="45">
        <v>10</v>
      </c>
      <c r="C119" s="45">
        <v>35</v>
      </c>
      <c r="D119" s="77" t="s">
        <v>932</v>
      </c>
      <c r="E119" s="238" t="s">
        <v>1077</v>
      </c>
      <c r="F119" s="56" t="s">
        <v>1078</v>
      </c>
    </row>
    <row r="120" spans="1:6" ht="17">
      <c r="A120" s="49" t="s">
        <v>798</v>
      </c>
      <c r="B120" s="45">
        <v>10</v>
      </c>
      <c r="C120" s="45">
        <v>35</v>
      </c>
      <c r="D120" s="77" t="s">
        <v>952</v>
      </c>
      <c r="E120" s="238" t="s">
        <v>2130</v>
      </c>
      <c r="F120" s="56" t="s">
        <v>2131</v>
      </c>
    </row>
    <row r="121" spans="1:6" s="326" customFormat="1" ht="17">
      <c r="A121" s="327" t="s">
        <v>798</v>
      </c>
      <c r="B121" s="45">
        <v>50</v>
      </c>
      <c r="C121" s="45">
        <v>250</v>
      </c>
      <c r="D121" s="77" t="s">
        <v>908</v>
      </c>
      <c r="E121" s="328" t="s">
        <v>2371</v>
      </c>
      <c r="F121" s="163" t="s">
        <v>2372</v>
      </c>
    </row>
    <row r="122" spans="1:6" ht="17">
      <c r="A122" s="49" t="s">
        <v>799</v>
      </c>
      <c r="B122" s="45">
        <v>50</v>
      </c>
      <c r="C122" s="45">
        <v>500</v>
      </c>
      <c r="D122" s="77" t="s">
        <v>952</v>
      </c>
      <c r="E122" s="68" t="s">
        <v>1058</v>
      </c>
    </row>
    <row r="123" spans="1:6" ht="17">
      <c r="A123" s="49" t="s">
        <v>203</v>
      </c>
      <c r="B123" s="45">
        <v>15</v>
      </c>
      <c r="C123" s="45">
        <v>50</v>
      </c>
      <c r="D123" s="77" t="s">
        <v>932</v>
      </c>
      <c r="E123" s="238" t="s">
        <v>1047</v>
      </c>
    </row>
    <row r="124" spans="1:6" ht="17">
      <c r="A124" s="49" t="s">
        <v>800</v>
      </c>
      <c r="B124" s="45" t="s">
        <v>908</v>
      </c>
      <c r="C124" s="45" t="s">
        <v>908</v>
      </c>
      <c r="E124" s="238" t="s">
        <v>930</v>
      </c>
    </row>
    <row r="125" spans="1:6" ht="17">
      <c r="A125" s="72" t="s">
        <v>1028</v>
      </c>
      <c r="B125" s="73">
        <v>30</v>
      </c>
      <c r="C125" s="73">
        <v>50</v>
      </c>
      <c r="D125" s="79" t="s">
        <v>932</v>
      </c>
      <c r="E125" s="74" t="s">
        <v>944</v>
      </c>
      <c r="F125" s="75"/>
    </row>
    <row r="126" spans="1:6" s="35" customFormat="1" ht="34">
      <c r="A126" s="63" t="s">
        <v>1029</v>
      </c>
      <c r="B126" s="46">
        <v>30</v>
      </c>
      <c r="C126" s="46">
        <v>50</v>
      </c>
      <c r="D126" s="80" t="s">
        <v>932</v>
      </c>
      <c r="E126" s="69" t="s">
        <v>2036</v>
      </c>
      <c r="F126" s="58" t="s">
        <v>2035</v>
      </c>
    </row>
    <row r="127" spans="1:6" s="35" customFormat="1" ht="34">
      <c r="A127" s="63"/>
      <c r="B127" s="46">
        <v>50</v>
      </c>
      <c r="C127" s="46">
        <v>100</v>
      </c>
      <c r="D127" s="80" t="s">
        <v>2421</v>
      </c>
      <c r="E127" s="360" t="s">
        <v>2422</v>
      </c>
      <c r="F127" s="358" t="s">
        <v>2423</v>
      </c>
    </row>
    <row r="128" spans="1:6" s="368" customFormat="1" ht="17">
      <c r="A128" s="62" t="s">
        <v>1030</v>
      </c>
      <c r="B128" s="60">
        <v>30</v>
      </c>
      <c r="C128" s="60">
        <v>50</v>
      </c>
      <c r="D128" s="81" t="s">
        <v>932</v>
      </c>
      <c r="E128" s="367" t="s">
        <v>2454</v>
      </c>
      <c r="F128" s="366" t="s">
        <v>914</v>
      </c>
    </row>
    <row r="129" spans="1:6" ht="17">
      <c r="A129" s="62" t="s">
        <v>1030</v>
      </c>
      <c r="B129" s="60">
        <v>30</v>
      </c>
      <c r="C129" s="60">
        <v>50</v>
      </c>
      <c r="D129" s="81" t="s">
        <v>932</v>
      </c>
      <c r="E129" s="236" t="s">
        <v>2452</v>
      </c>
      <c r="F129" s="61" t="s">
        <v>2453</v>
      </c>
    </row>
    <row r="130" spans="1:6" ht="34">
      <c r="A130" s="63" t="s">
        <v>1031</v>
      </c>
      <c r="B130" s="46">
        <v>30</v>
      </c>
      <c r="C130" s="46">
        <v>50</v>
      </c>
      <c r="D130" s="80" t="s">
        <v>908</v>
      </c>
      <c r="E130" s="69" t="s">
        <v>921</v>
      </c>
      <c r="F130" s="58"/>
    </row>
    <row r="131" spans="1:6" ht="34">
      <c r="A131" s="62" t="s">
        <v>1032</v>
      </c>
      <c r="B131" s="60">
        <v>30</v>
      </c>
      <c r="C131" s="60">
        <v>50</v>
      </c>
      <c r="D131" s="81" t="s">
        <v>932</v>
      </c>
      <c r="E131" s="236" t="s">
        <v>2029</v>
      </c>
      <c r="F131" s="61" t="s">
        <v>2049</v>
      </c>
    </row>
    <row r="132" spans="1:6" ht="17">
      <c r="A132" s="64" t="s">
        <v>1033</v>
      </c>
      <c r="B132" s="47">
        <v>30</v>
      </c>
      <c r="C132" s="47">
        <v>50</v>
      </c>
      <c r="D132" s="82" t="s">
        <v>932</v>
      </c>
      <c r="E132" s="70" t="s">
        <v>909</v>
      </c>
      <c r="F132" s="59"/>
    </row>
    <row r="133" spans="1:6" s="162" customFormat="1" ht="34">
      <c r="A133" s="237" t="s">
        <v>801</v>
      </c>
      <c r="B133" s="45">
        <v>20</v>
      </c>
      <c r="C133" s="45">
        <v>35</v>
      </c>
      <c r="D133" s="77" t="s">
        <v>2011</v>
      </c>
      <c r="E133" s="68" t="s">
        <v>2027</v>
      </c>
      <c r="F133" s="163" t="s">
        <v>2028</v>
      </c>
    </row>
    <row r="134" spans="1:6" s="371" customFormat="1" ht="17">
      <c r="A134" s="372" t="s">
        <v>801</v>
      </c>
      <c r="B134" s="45">
        <v>20</v>
      </c>
      <c r="C134" s="45">
        <v>50</v>
      </c>
      <c r="D134" s="77" t="s">
        <v>932</v>
      </c>
      <c r="E134" s="68" t="s">
        <v>2458</v>
      </c>
      <c r="F134" s="163" t="s">
        <v>2459</v>
      </c>
    </row>
    <row r="135" spans="1:6" s="162" customFormat="1" ht="17">
      <c r="A135" s="217" t="s">
        <v>801</v>
      </c>
      <c r="B135" s="45">
        <v>40</v>
      </c>
      <c r="C135" s="45">
        <v>125</v>
      </c>
      <c r="D135" s="77" t="s">
        <v>932</v>
      </c>
      <c r="E135" s="238" t="s">
        <v>2460</v>
      </c>
      <c r="F135" s="163" t="s">
        <v>1073</v>
      </c>
    </row>
    <row r="136" spans="1:6" ht="34">
      <c r="A136" s="49" t="s">
        <v>801</v>
      </c>
      <c r="B136" s="45">
        <v>40</v>
      </c>
      <c r="C136" s="45">
        <v>150</v>
      </c>
      <c r="D136" s="77" t="s">
        <v>932</v>
      </c>
      <c r="E136" s="68" t="s">
        <v>2093</v>
      </c>
      <c r="F136" s="56" t="s">
        <v>2094</v>
      </c>
    </row>
    <row r="137" spans="1:6" ht="34">
      <c r="A137" s="49" t="s">
        <v>802</v>
      </c>
      <c r="B137" s="45">
        <v>50</v>
      </c>
      <c r="C137" s="45">
        <v>150</v>
      </c>
      <c r="D137" s="77" t="s">
        <v>932</v>
      </c>
      <c r="E137" s="238" t="s">
        <v>1076</v>
      </c>
      <c r="F137" s="56" t="s">
        <v>1075</v>
      </c>
    </row>
    <row r="138" spans="1:6" ht="34">
      <c r="A138" s="49" t="s">
        <v>803</v>
      </c>
      <c r="B138" s="45">
        <v>50</v>
      </c>
      <c r="C138" s="45">
        <v>100</v>
      </c>
      <c r="D138" s="77" t="s">
        <v>932</v>
      </c>
      <c r="E138" s="238" t="s">
        <v>1062</v>
      </c>
    </row>
    <row r="139" spans="1:6" ht="17">
      <c r="A139" s="49" t="s">
        <v>804</v>
      </c>
      <c r="B139" s="76">
        <v>50</v>
      </c>
      <c r="C139" s="76">
        <v>500</v>
      </c>
      <c r="D139" s="83" t="s">
        <v>952</v>
      </c>
      <c r="E139" s="68" t="s">
        <v>1059</v>
      </c>
    </row>
    <row r="140" spans="1:6" ht="51">
      <c r="A140" s="49" t="s">
        <v>580</v>
      </c>
      <c r="B140" s="45">
        <v>10</v>
      </c>
      <c r="C140" s="45">
        <v>35</v>
      </c>
      <c r="D140" s="77" t="s">
        <v>932</v>
      </c>
      <c r="E140" s="238" t="s">
        <v>1840</v>
      </c>
      <c r="F140" s="56" t="s">
        <v>1063</v>
      </c>
    </row>
    <row r="141" spans="1:6" s="359" customFormat="1" ht="17">
      <c r="A141" s="361" t="s">
        <v>580</v>
      </c>
      <c r="B141" s="45">
        <v>25</v>
      </c>
      <c r="C141" s="45">
        <v>75</v>
      </c>
      <c r="D141" s="77" t="s">
        <v>2115</v>
      </c>
      <c r="E141" s="362" t="s">
        <v>2419</v>
      </c>
      <c r="F141" s="163" t="s">
        <v>2420</v>
      </c>
    </row>
    <row r="142" spans="1:6" ht="34">
      <c r="A142" s="49" t="s">
        <v>805</v>
      </c>
      <c r="B142" s="45">
        <v>35</v>
      </c>
      <c r="C142" s="45">
        <v>125</v>
      </c>
      <c r="D142" s="77" t="s">
        <v>1013</v>
      </c>
      <c r="E142" s="238" t="s">
        <v>857</v>
      </c>
    </row>
    <row r="143" spans="1:6" ht="17">
      <c r="A143" s="49" t="s">
        <v>632</v>
      </c>
      <c r="B143" s="45">
        <v>35</v>
      </c>
      <c r="C143" s="45">
        <v>125</v>
      </c>
      <c r="D143" s="77" t="s">
        <v>931</v>
      </c>
      <c r="E143" s="238" t="s">
        <v>2052</v>
      </c>
      <c r="F143" s="56" t="s">
        <v>2053</v>
      </c>
    </row>
    <row r="144" spans="1:6" s="359" customFormat="1" ht="34">
      <c r="A144" s="361" t="s">
        <v>632</v>
      </c>
      <c r="B144" s="45">
        <v>50</v>
      </c>
      <c r="C144" s="45">
        <v>250</v>
      </c>
      <c r="D144" s="77" t="s">
        <v>2440</v>
      </c>
      <c r="E144" s="362" t="s">
        <v>2441</v>
      </c>
      <c r="F144" s="163" t="s">
        <v>2442</v>
      </c>
    </row>
    <row r="145" spans="1:6" s="162" customFormat="1" ht="17">
      <c r="A145" s="223" t="s">
        <v>632</v>
      </c>
      <c r="B145" s="45">
        <v>50</v>
      </c>
      <c r="C145" s="45">
        <v>250</v>
      </c>
      <c r="D145" s="77" t="s">
        <v>948</v>
      </c>
      <c r="E145" s="238" t="s">
        <v>1069</v>
      </c>
      <c r="F145" s="163" t="s">
        <v>895</v>
      </c>
    </row>
    <row r="146" spans="1:6" ht="17">
      <c r="A146" s="49" t="s">
        <v>495</v>
      </c>
      <c r="B146" s="45">
        <v>20</v>
      </c>
      <c r="C146" s="45">
        <v>50</v>
      </c>
      <c r="D146" s="77" t="s">
        <v>1013</v>
      </c>
      <c r="E146" s="238" t="s">
        <v>2410</v>
      </c>
      <c r="F146" s="56" t="s">
        <v>2411</v>
      </c>
    </row>
    <row r="147" spans="1:6" ht="85">
      <c r="A147" s="49" t="s">
        <v>1026</v>
      </c>
      <c r="B147" s="45">
        <v>25</v>
      </c>
      <c r="C147" s="45">
        <v>75</v>
      </c>
      <c r="D147" s="77" t="s">
        <v>908</v>
      </c>
      <c r="E147" s="238" t="s">
        <v>2090</v>
      </c>
    </row>
    <row r="148" spans="1:6" ht="85">
      <c r="A148" s="49" t="s">
        <v>1026</v>
      </c>
      <c r="B148" s="45">
        <v>50</v>
      </c>
      <c r="C148" s="45">
        <v>150</v>
      </c>
      <c r="D148" s="77" t="s">
        <v>908</v>
      </c>
      <c r="E148" s="238" t="s">
        <v>2091</v>
      </c>
    </row>
    <row r="149" spans="1:6" ht="17">
      <c r="A149" s="49" t="s">
        <v>806</v>
      </c>
      <c r="B149" s="45">
        <v>10</v>
      </c>
      <c r="C149" s="45">
        <v>20</v>
      </c>
      <c r="D149" s="77" t="s">
        <v>2068</v>
      </c>
      <c r="E149" s="238" t="s">
        <v>887</v>
      </c>
    </row>
    <row r="150" spans="1:6" ht="34">
      <c r="A150" s="49" t="s">
        <v>16</v>
      </c>
      <c r="B150" s="45">
        <v>10</v>
      </c>
      <c r="C150" s="45">
        <v>20</v>
      </c>
      <c r="D150" s="77" t="s">
        <v>908</v>
      </c>
      <c r="E150" s="238" t="s">
        <v>2069</v>
      </c>
    </row>
    <row r="151" spans="1:6" s="162" customFormat="1" ht="34">
      <c r="A151" s="223" t="s">
        <v>602</v>
      </c>
      <c r="B151" s="45">
        <v>25</v>
      </c>
      <c r="C151" s="45">
        <v>75</v>
      </c>
      <c r="D151" s="77" t="s">
        <v>2043</v>
      </c>
      <c r="E151" s="68" t="s">
        <v>2041</v>
      </c>
      <c r="F151" s="163" t="s">
        <v>2042</v>
      </c>
    </row>
    <row r="152" spans="1:6" s="162" customFormat="1" ht="48" customHeight="1">
      <c r="A152" s="223" t="s">
        <v>602</v>
      </c>
      <c r="B152" s="45">
        <v>30</v>
      </c>
      <c r="C152" s="45">
        <v>60</v>
      </c>
      <c r="D152" s="77" t="s">
        <v>2043</v>
      </c>
      <c r="E152" s="68" t="s">
        <v>2050</v>
      </c>
      <c r="F152" s="163" t="s">
        <v>2051</v>
      </c>
    </row>
    <row r="153" spans="1:6" ht="51">
      <c r="A153" s="49" t="s">
        <v>602</v>
      </c>
      <c r="B153" s="45">
        <v>25</v>
      </c>
      <c r="C153" s="45">
        <v>75</v>
      </c>
      <c r="D153" s="77" t="s">
        <v>931</v>
      </c>
      <c r="E153" s="68" t="s">
        <v>2364</v>
      </c>
      <c r="F153" s="56" t="s">
        <v>2044</v>
      </c>
    </row>
    <row r="154" spans="1:6" ht="34">
      <c r="A154" s="49" t="s">
        <v>807</v>
      </c>
      <c r="B154" s="45">
        <v>25</v>
      </c>
      <c r="C154" s="45">
        <v>75</v>
      </c>
      <c r="D154" s="77" t="s">
        <v>908</v>
      </c>
      <c r="E154" s="238" t="s">
        <v>2500</v>
      </c>
      <c r="F154" s="163" t="s">
        <v>2042</v>
      </c>
    </row>
    <row r="155" spans="1:6" s="162" customFormat="1" ht="34">
      <c r="A155" s="213" t="s">
        <v>1838</v>
      </c>
      <c r="B155" s="45">
        <v>25</v>
      </c>
      <c r="C155" s="45">
        <v>75</v>
      </c>
      <c r="D155" s="77" t="s">
        <v>932</v>
      </c>
      <c r="E155" s="238" t="s">
        <v>2089</v>
      </c>
      <c r="F155" s="163"/>
    </row>
    <row r="156" spans="1:6" ht="17">
      <c r="A156" s="49" t="s">
        <v>12</v>
      </c>
      <c r="B156" s="45">
        <v>15</v>
      </c>
      <c r="C156" s="45">
        <v>35</v>
      </c>
      <c r="D156" s="77" t="s">
        <v>932</v>
      </c>
      <c r="E156" s="238" t="s">
        <v>2431</v>
      </c>
      <c r="F156" s="56" t="s">
        <v>928</v>
      </c>
    </row>
    <row r="157" spans="1:6" ht="17">
      <c r="A157" s="49" t="s">
        <v>12</v>
      </c>
      <c r="B157" s="45">
        <v>10</v>
      </c>
      <c r="C157" s="45">
        <v>20</v>
      </c>
      <c r="D157" s="77" t="s">
        <v>931</v>
      </c>
      <c r="E157" s="238" t="s">
        <v>966</v>
      </c>
      <c r="F157" s="56" t="s">
        <v>965</v>
      </c>
    </row>
    <row r="158" spans="1:6" s="359" customFormat="1" ht="34">
      <c r="A158" s="361" t="s">
        <v>12</v>
      </c>
      <c r="B158" s="45">
        <v>30</v>
      </c>
      <c r="C158" s="45">
        <v>100</v>
      </c>
      <c r="D158" s="77" t="s">
        <v>2430</v>
      </c>
      <c r="E158" s="362" t="s">
        <v>2433</v>
      </c>
      <c r="F158" s="163" t="s">
        <v>2432</v>
      </c>
    </row>
    <row r="159" spans="1:6" ht="34">
      <c r="A159" s="49" t="s">
        <v>682</v>
      </c>
      <c r="B159" s="45">
        <v>15</v>
      </c>
      <c r="C159" s="45">
        <v>35</v>
      </c>
      <c r="D159" s="77" t="s">
        <v>932</v>
      </c>
      <c r="E159" s="238" t="s">
        <v>929</v>
      </c>
      <c r="F159" s="56" t="s">
        <v>928</v>
      </c>
    </row>
    <row r="160" spans="1:6" ht="68">
      <c r="A160" s="49" t="s">
        <v>130</v>
      </c>
      <c r="B160" s="45" t="s">
        <v>908</v>
      </c>
      <c r="C160" s="45" t="s">
        <v>908</v>
      </c>
      <c r="D160" s="77" t="s">
        <v>932</v>
      </c>
      <c r="E160" s="238" t="s">
        <v>2088</v>
      </c>
      <c r="F160" s="56" t="s">
        <v>984</v>
      </c>
    </row>
    <row r="161" spans="1:6" ht="17">
      <c r="A161" s="95" t="s">
        <v>1516</v>
      </c>
      <c r="B161" s="45">
        <v>10</v>
      </c>
      <c r="C161" s="45">
        <v>20</v>
      </c>
      <c r="D161" s="77" t="s">
        <v>932</v>
      </c>
      <c r="E161" s="238" t="s">
        <v>2304</v>
      </c>
    </row>
    <row r="162" spans="1:6" ht="51">
      <c r="A162" s="49" t="s">
        <v>990</v>
      </c>
      <c r="B162" s="45">
        <v>50</v>
      </c>
      <c r="C162" s="45">
        <v>150</v>
      </c>
      <c r="D162" s="77" t="s">
        <v>931</v>
      </c>
      <c r="E162" s="238" t="s">
        <v>1518</v>
      </c>
      <c r="F162" s="56" t="s">
        <v>991</v>
      </c>
    </row>
    <row r="163" spans="1:6" s="359" customFormat="1" ht="17">
      <c r="A163" s="361" t="s">
        <v>217</v>
      </c>
      <c r="B163" s="45">
        <v>20</v>
      </c>
      <c r="C163" s="45">
        <v>50</v>
      </c>
      <c r="D163" s="77" t="s">
        <v>2068</v>
      </c>
      <c r="E163" s="362" t="s">
        <v>2417</v>
      </c>
      <c r="F163" s="163" t="s">
        <v>2418</v>
      </c>
    </row>
    <row r="164" spans="1:6" ht="34">
      <c r="A164" s="49" t="s">
        <v>217</v>
      </c>
      <c r="B164" s="45">
        <v>40</v>
      </c>
      <c r="C164" s="45">
        <v>75</v>
      </c>
      <c r="D164" s="77" t="s">
        <v>931</v>
      </c>
      <c r="E164" s="238" t="s">
        <v>959</v>
      </c>
      <c r="F164" s="56" t="s">
        <v>956</v>
      </c>
    </row>
    <row r="165" spans="1:6" ht="34">
      <c r="A165" s="49" t="s">
        <v>179</v>
      </c>
      <c r="B165" s="45">
        <v>10</v>
      </c>
      <c r="C165" s="45">
        <v>20</v>
      </c>
      <c r="D165" s="77" t="s">
        <v>932</v>
      </c>
      <c r="E165" s="238" t="s">
        <v>877</v>
      </c>
    </row>
    <row r="166" spans="1:6" s="162" customFormat="1" ht="34">
      <c r="A166" s="241" t="s">
        <v>251</v>
      </c>
      <c r="B166" s="45">
        <v>40</v>
      </c>
      <c r="C166" s="45">
        <v>75</v>
      </c>
      <c r="D166" s="77" t="s">
        <v>948</v>
      </c>
      <c r="E166" s="242" t="s">
        <v>2478</v>
      </c>
      <c r="F166" s="163" t="s">
        <v>976</v>
      </c>
    </row>
    <row r="167" spans="1:6" ht="34">
      <c r="A167" s="49" t="s">
        <v>251</v>
      </c>
      <c r="B167" s="45">
        <v>10</v>
      </c>
      <c r="C167" s="45">
        <v>20</v>
      </c>
      <c r="D167" s="77" t="s">
        <v>2115</v>
      </c>
      <c r="E167" s="238" t="s">
        <v>2478</v>
      </c>
      <c r="F167" s="56" t="s">
        <v>2116</v>
      </c>
    </row>
    <row r="168" spans="1:6" ht="34">
      <c r="A168" s="49" t="s">
        <v>219</v>
      </c>
      <c r="B168" s="45">
        <v>25</v>
      </c>
      <c r="C168" s="45">
        <v>75</v>
      </c>
      <c r="D168" s="77" t="s">
        <v>932</v>
      </c>
      <c r="E168" s="238" t="s">
        <v>1055</v>
      </c>
      <c r="F168" s="56" t="s">
        <v>1053</v>
      </c>
    </row>
    <row r="169" spans="1:6" s="162" customFormat="1" ht="51">
      <c r="A169" s="241" t="s">
        <v>2127</v>
      </c>
      <c r="B169" s="45">
        <v>10</v>
      </c>
      <c r="C169" s="45">
        <v>20</v>
      </c>
      <c r="D169" s="77" t="s">
        <v>932</v>
      </c>
      <c r="E169" s="242" t="s">
        <v>2117</v>
      </c>
      <c r="F169" s="163" t="s">
        <v>2118</v>
      </c>
    </row>
    <row r="170" spans="1:6" ht="51">
      <c r="A170" s="49" t="s">
        <v>2127</v>
      </c>
      <c r="B170" s="45">
        <v>15</v>
      </c>
      <c r="C170" s="45">
        <v>35</v>
      </c>
      <c r="D170" s="77" t="s">
        <v>932</v>
      </c>
      <c r="E170" s="238" t="s">
        <v>2119</v>
      </c>
      <c r="F170" s="56" t="s">
        <v>2120</v>
      </c>
    </row>
    <row r="171" spans="1:6" s="162" customFormat="1" ht="17">
      <c r="A171" s="241" t="s">
        <v>2127</v>
      </c>
      <c r="B171" s="45">
        <v>25</v>
      </c>
      <c r="C171" s="45">
        <v>75</v>
      </c>
      <c r="D171" s="77" t="s">
        <v>932</v>
      </c>
      <c r="E171" s="242" t="s">
        <v>2121</v>
      </c>
      <c r="F171" s="163" t="s">
        <v>2122</v>
      </c>
    </row>
    <row r="172" spans="1:6" s="162" customFormat="1" ht="34">
      <c r="A172" s="241" t="s">
        <v>2127</v>
      </c>
      <c r="B172" s="45">
        <v>35</v>
      </c>
      <c r="C172" s="45">
        <v>125</v>
      </c>
      <c r="D172" s="77" t="s">
        <v>932</v>
      </c>
      <c r="E172" s="242" t="s">
        <v>1054</v>
      </c>
      <c r="F172" s="163"/>
    </row>
    <row r="173" spans="1:6" s="359" customFormat="1" ht="51">
      <c r="A173" s="361" t="s">
        <v>2127</v>
      </c>
      <c r="B173" s="45">
        <v>45</v>
      </c>
      <c r="C173" s="45">
        <v>200</v>
      </c>
      <c r="D173" s="77" t="s">
        <v>931</v>
      </c>
      <c r="E173" s="362" t="s">
        <v>2438</v>
      </c>
      <c r="F173" s="163" t="s">
        <v>2439</v>
      </c>
    </row>
    <row r="174" spans="1:6" ht="17">
      <c r="A174" s="49" t="s">
        <v>136</v>
      </c>
      <c r="B174" s="45">
        <v>20</v>
      </c>
      <c r="C174" s="45">
        <v>35</v>
      </c>
      <c r="D174" s="77" t="s">
        <v>931</v>
      </c>
      <c r="E174" s="238" t="s">
        <v>981</v>
      </c>
    </row>
    <row r="175" spans="1:6" s="91" customFormat="1" ht="17">
      <c r="A175" s="89" t="s">
        <v>136</v>
      </c>
      <c r="B175" s="243">
        <v>40</v>
      </c>
      <c r="C175" s="243">
        <v>75</v>
      </c>
      <c r="D175" s="244" t="s">
        <v>952</v>
      </c>
      <c r="E175" s="238" t="s">
        <v>994</v>
      </c>
      <c r="F175" s="245" t="s">
        <v>980</v>
      </c>
    </row>
    <row r="176" spans="1:6" ht="17">
      <c r="A176" s="49" t="s">
        <v>808</v>
      </c>
      <c r="B176" s="45">
        <v>20</v>
      </c>
      <c r="C176" s="45">
        <v>35</v>
      </c>
      <c r="D176" s="77" t="s">
        <v>931</v>
      </c>
      <c r="E176" s="238" t="s">
        <v>995</v>
      </c>
    </row>
    <row r="177" spans="1:6" ht="16" customHeight="1">
      <c r="A177" s="49" t="s">
        <v>265</v>
      </c>
      <c r="B177" s="45">
        <v>40</v>
      </c>
      <c r="C177" s="45">
        <v>75</v>
      </c>
      <c r="D177" s="77" t="s">
        <v>932</v>
      </c>
      <c r="E177" s="238" t="s">
        <v>2455</v>
      </c>
      <c r="F177" s="56" t="s">
        <v>979</v>
      </c>
    </row>
    <row r="178" spans="1:6" ht="51">
      <c r="A178" s="49" t="s">
        <v>809</v>
      </c>
      <c r="B178" s="45">
        <v>10</v>
      </c>
      <c r="C178" s="45">
        <v>20</v>
      </c>
      <c r="D178" s="77" t="s">
        <v>948</v>
      </c>
      <c r="E178" s="238" t="s">
        <v>1081</v>
      </c>
      <c r="F178" s="56" t="s">
        <v>967</v>
      </c>
    </row>
    <row r="179" spans="1:6" s="162" customFormat="1" ht="34">
      <c r="A179" s="217" t="s">
        <v>157</v>
      </c>
      <c r="B179" s="45">
        <v>10</v>
      </c>
      <c r="C179" s="45">
        <v>20</v>
      </c>
      <c r="D179" s="77" t="s">
        <v>2011</v>
      </c>
      <c r="E179" s="68" t="s">
        <v>2010</v>
      </c>
      <c r="F179" s="163" t="s">
        <v>2012</v>
      </c>
    </row>
    <row r="180" spans="1:6" s="42" customFormat="1" ht="16" customHeight="1">
      <c r="A180" s="239" t="s">
        <v>157</v>
      </c>
      <c r="B180" s="222">
        <v>35</v>
      </c>
      <c r="C180" s="222">
        <v>125</v>
      </c>
      <c r="D180" s="235" t="s">
        <v>932</v>
      </c>
      <c r="E180" s="68" t="s">
        <v>2065</v>
      </c>
      <c r="F180" s="42" t="s">
        <v>2066</v>
      </c>
    </row>
    <row r="181" spans="1:6" s="42" customFormat="1" ht="16" customHeight="1">
      <c r="A181" s="218" t="s">
        <v>157</v>
      </c>
      <c r="B181" s="222">
        <v>10</v>
      </c>
      <c r="C181" s="222">
        <v>20</v>
      </c>
      <c r="D181" s="235" t="s">
        <v>932</v>
      </c>
      <c r="E181" s="68" t="s">
        <v>2013</v>
      </c>
      <c r="F181" s="42" t="s">
        <v>2014</v>
      </c>
    </row>
    <row r="182" spans="1:6" s="162" customFormat="1" ht="17">
      <c r="A182" s="217" t="s">
        <v>157</v>
      </c>
      <c r="B182" s="45">
        <v>10</v>
      </c>
      <c r="C182" s="45">
        <v>20</v>
      </c>
      <c r="D182" s="77" t="s">
        <v>932</v>
      </c>
      <c r="E182" s="68" t="s">
        <v>1016</v>
      </c>
      <c r="F182" s="163" t="s">
        <v>1017</v>
      </c>
    </row>
    <row r="183" spans="1:6" s="162" customFormat="1" ht="17">
      <c r="A183" s="217" t="s">
        <v>157</v>
      </c>
      <c r="B183" s="45">
        <v>10</v>
      </c>
      <c r="C183" s="45">
        <v>20</v>
      </c>
      <c r="D183" s="77" t="s">
        <v>2015</v>
      </c>
      <c r="E183" s="68" t="s">
        <v>2016</v>
      </c>
      <c r="F183" s="163" t="s">
        <v>2017</v>
      </c>
    </row>
    <row r="184" spans="1:6" ht="17">
      <c r="A184" s="49" t="s">
        <v>157</v>
      </c>
      <c r="B184" s="45">
        <v>40</v>
      </c>
      <c r="C184" s="45">
        <v>200</v>
      </c>
      <c r="D184" s="77" t="s">
        <v>932</v>
      </c>
      <c r="E184" s="68" t="s">
        <v>1994</v>
      </c>
      <c r="F184" s="56" t="s">
        <v>1995</v>
      </c>
    </row>
    <row r="185" spans="1:6" s="91" customFormat="1" ht="48" customHeight="1">
      <c r="A185" s="89" t="s">
        <v>1517</v>
      </c>
      <c r="B185" s="243" t="s">
        <v>908</v>
      </c>
      <c r="C185" s="243" t="s">
        <v>908</v>
      </c>
      <c r="D185" s="244" t="s">
        <v>932</v>
      </c>
      <c r="E185" s="238" t="s">
        <v>2087</v>
      </c>
      <c r="F185" s="245"/>
    </row>
    <row r="186" spans="1:6" ht="17">
      <c r="A186" s="49" t="s">
        <v>810</v>
      </c>
      <c r="B186" s="45">
        <v>10</v>
      </c>
      <c r="C186" s="45">
        <v>20</v>
      </c>
      <c r="D186" s="77" t="s">
        <v>931</v>
      </c>
      <c r="E186" s="238" t="s">
        <v>998</v>
      </c>
    </row>
    <row r="187" spans="1:6" ht="16" customHeight="1">
      <c r="A187" s="49" t="s">
        <v>811</v>
      </c>
      <c r="B187" s="45">
        <v>50</v>
      </c>
      <c r="C187" s="45">
        <v>150</v>
      </c>
      <c r="D187" s="77" t="s">
        <v>932</v>
      </c>
      <c r="E187" s="238" t="s">
        <v>992</v>
      </c>
      <c r="F187" s="56" t="s">
        <v>993</v>
      </c>
    </row>
    <row r="188" spans="1:6" ht="17">
      <c r="A188" s="49" t="s">
        <v>243</v>
      </c>
      <c r="B188" s="45">
        <v>10</v>
      </c>
      <c r="C188" s="45">
        <v>20</v>
      </c>
      <c r="D188" s="77" t="s">
        <v>932</v>
      </c>
      <c r="E188" s="238" t="s">
        <v>961</v>
      </c>
    </row>
    <row r="189" spans="1:6" ht="34">
      <c r="A189" s="95" t="s">
        <v>1421</v>
      </c>
      <c r="B189" s="45">
        <v>40</v>
      </c>
      <c r="C189" s="45">
        <v>125</v>
      </c>
      <c r="D189" s="77" t="s">
        <v>932</v>
      </c>
      <c r="E189" s="238" t="s">
        <v>2060</v>
      </c>
    </row>
    <row r="190" spans="1:6" ht="17">
      <c r="A190" s="49" t="s">
        <v>812</v>
      </c>
      <c r="B190" s="45">
        <v>10</v>
      </c>
      <c r="C190" s="45">
        <v>20</v>
      </c>
      <c r="D190" s="77" t="s">
        <v>932</v>
      </c>
      <c r="E190" s="238" t="s">
        <v>2086</v>
      </c>
    </row>
    <row r="191" spans="1:6" s="162" customFormat="1" ht="34">
      <c r="A191" s="217" t="s">
        <v>160</v>
      </c>
      <c r="B191" s="45">
        <v>10</v>
      </c>
      <c r="C191" s="45">
        <v>50</v>
      </c>
      <c r="D191" s="77" t="s">
        <v>2032</v>
      </c>
      <c r="E191" s="238" t="s">
        <v>2033</v>
      </c>
      <c r="F191" s="163" t="s">
        <v>2034</v>
      </c>
    </row>
    <row r="192" spans="1:6" s="162" customFormat="1" ht="34">
      <c r="A192" s="237" t="s">
        <v>160</v>
      </c>
      <c r="B192" s="45">
        <v>25</v>
      </c>
      <c r="C192" s="45">
        <v>75</v>
      </c>
      <c r="D192" s="77" t="s">
        <v>2043</v>
      </c>
      <c r="E192" s="238" t="s">
        <v>869</v>
      </c>
      <c r="F192" s="163" t="s">
        <v>2042</v>
      </c>
    </row>
    <row r="193" spans="1:6" ht="34">
      <c r="A193" s="49" t="s">
        <v>160</v>
      </c>
      <c r="B193" s="45">
        <v>50</v>
      </c>
      <c r="C193" s="45">
        <v>250</v>
      </c>
      <c r="D193" s="77" t="s">
        <v>931</v>
      </c>
      <c r="E193" s="238" t="s">
        <v>2095</v>
      </c>
      <c r="F193" s="56" t="s">
        <v>2096</v>
      </c>
    </row>
    <row r="194" spans="1:6" ht="34">
      <c r="A194" s="49" t="s">
        <v>685</v>
      </c>
      <c r="B194" s="45">
        <v>10</v>
      </c>
      <c r="C194" s="45">
        <v>20</v>
      </c>
      <c r="D194" s="77" t="s">
        <v>932</v>
      </c>
      <c r="E194" s="238" t="s">
        <v>868</v>
      </c>
      <c r="F194" s="56" t="s">
        <v>2305</v>
      </c>
    </row>
    <row r="195" spans="1:6" ht="17">
      <c r="A195" s="49" t="s">
        <v>813</v>
      </c>
      <c r="B195" s="45">
        <v>10</v>
      </c>
      <c r="C195" s="45">
        <v>20</v>
      </c>
      <c r="D195" s="77" t="s">
        <v>931</v>
      </c>
      <c r="E195" s="238" t="s">
        <v>940</v>
      </c>
    </row>
    <row r="196" spans="1:6" ht="17">
      <c r="A196" s="49" t="s">
        <v>686</v>
      </c>
      <c r="B196" s="45">
        <v>10</v>
      </c>
      <c r="C196" s="45">
        <v>20</v>
      </c>
      <c r="D196" s="77" t="s">
        <v>931</v>
      </c>
      <c r="E196" s="238" t="s">
        <v>2067</v>
      </c>
      <c r="F196" s="163" t="s">
        <v>2012</v>
      </c>
    </row>
    <row r="197" spans="1:6" ht="34">
      <c r="A197" s="49" t="s">
        <v>814</v>
      </c>
      <c r="B197" s="45">
        <v>20</v>
      </c>
      <c r="C197" s="45">
        <v>35</v>
      </c>
      <c r="D197" s="77" t="s">
        <v>932</v>
      </c>
      <c r="E197" s="238" t="s">
        <v>1052</v>
      </c>
      <c r="F197" s="56" t="s">
        <v>971</v>
      </c>
    </row>
    <row r="198" spans="1:6" ht="17">
      <c r="A198" s="49" t="s">
        <v>814</v>
      </c>
      <c r="B198" s="45">
        <v>20</v>
      </c>
      <c r="C198" s="45">
        <v>50</v>
      </c>
      <c r="D198" s="77" t="s">
        <v>932</v>
      </c>
      <c r="E198" s="238" t="s">
        <v>2140</v>
      </c>
      <c r="F198" s="56" t="s">
        <v>1051</v>
      </c>
    </row>
    <row r="199" spans="1:6" s="359" customFormat="1" ht="17">
      <c r="A199" s="361" t="s">
        <v>230</v>
      </c>
      <c r="B199" s="45">
        <v>20</v>
      </c>
      <c r="C199" s="45">
        <v>50</v>
      </c>
      <c r="D199" s="77" t="s">
        <v>931</v>
      </c>
      <c r="E199" s="362" t="s">
        <v>2415</v>
      </c>
      <c r="F199" s="163" t="s">
        <v>2416</v>
      </c>
    </row>
    <row r="200" spans="1:6" ht="34">
      <c r="A200" s="49" t="s">
        <v>230</v>
      </c>
      <c r="B200" s="45">
        <v>30</v>
      </c>
      <c r="C200" s="45">
        <v>50</v>
      </c>
      <c r="D200" s="77" t="s">
        <v>932</v>
      </c>
      <c r="E200" s="238" t="s">
        <v>958</v>
      </c>
      <c r="F200" s="56" t="s">
        <v>957</v>
      </c>
    </row>
    <row r="201" spans="1:6" ht="17">
      <c r="A201" s="49" t="s">
        <v>228</v>
      </c>
      <c r="B201" s="45">
        <v>30</v>
      </c>
      <c r="C201" s="45">
        <v>50</v>
      </c>
      <c r="D201" s="77" t="s">
        <v>931</v>
      </c>
      <c r="E201" s="238" t="s">
        <v>867</v>
      </c>
    </row>
    <row r="202" spans="1:6" s="162" customFormat="1" ht="17">
      <c r="A202" s="237" t="s">
        <v>1519</v>
      </c>
      <c r="B202" s="45">
        <v>20</v>
      </c>
      <c r="C202" s="45">
        <v>35</v>
      </c>
      <c r="D202" s="77" t="s">
        <v>932</v>
      </c>
      <c r="E202" s="238" t="s">
        <v>1520</v>
      </c>
      <c r="F202" s="163"/>
    </row>
    <row r="203" spans="1:6" ht="34">
      <c r="A203" s="95" t="s">
        <v>1519</v>
      </c>
      <c r="B203" s="45">
        <v>35</v>
      </c>
      <c r="C203" s="45">
        <v>125</v>
      </c>
      <c r="D203" s="77" t="s">
        <v>931</v>
      </c>
      <c r="E203" s="238" t="s">
        <v>2374</v>
      </c>
      <c r="F203" s="56" t="s">
        <v>2092</v>
      </c>
    </row>
    <row r="204" spans="1:6" ht="17">
      <c r="A204" s="49" t="s">
        <v>815</v>
      </c>
      <c r="B204" s="45">
        <v>50</v>
      </c>
      <c r="C204" s="45">
        <v>100</v>
      </c>
      <c r="D204" s="77" t="s">
        <v>931</v>
      </c>
      <c r="E204" s="238" t="s">
        <v>962</v>
      </c>
      <c r="F204" s="56" t="s">
        <v>983</v>
      </c>
    </row>
    <row r="205" spans="1:6" ht="17">
      <c r="A205" s="49" t="s">
        <v>816</v>
      </c>
      <c r="B205" s="45">
        <v>40</v>
      </c>
      <c r="C205" s="45">
        <v>200</v>
      </c>
      <c r="D205" s="77" t="s">
        <v>932</v>
      </c>
      <c r="E205" s="238" t="s">
        <v>963</v>
      </c>
      <c r="F205" s="56" t="s">
        <v>1822</v>
      </c>
    </row>
    <row r="206" spans="1:6" ht="51">
      <c r="A206" s="49" t="s">
        <v>154</v>
      </c>
      <c r="B206" s="45">
        <v>50</v>
      </c>
      <c r="C206" s="45">
        <v>150</v>
      </c>
      <c r="D206" s="77" t="s">
        <v>931</v>
      </c>
      <c r="E206" s="68" t="s">
        <v>996</v>
      </c>
      <c r="F206" s="56" t="s">
        <v>997</v>
      </c>
    </row>
    <row r="207" spans="1:6" ht="34">
      <c r="A207" s="49" t="s">
        <v>620</v>
      </c>
      <c r="B207" s="45">
        <v>40</v>
      </c>
      <c r="C207" s="45">
        <v>75</v>
      </c>
      <c r="D207" s="77" t="s">
        <v>931</v>
      </c>
      <c r="E207" s="238" t="s">
        <v>870</v>
      </c>
    </row>
    <row r="208" spans="1:6" s="314" customFormat="1" ht="17">
      <c r="A208" s="315" t="s">
        <v>21</v>
      </c>
      <c r="B208" s="45">
        <v>30</v>
      </c>
      <c r="C208" s="45">
        <v>50</v>
      </c>
      <c r="D208" s="77" t="s">
        <v>1013</v>
      </c>
      <c r="E208" s="316" t="s">
        <v>2309</v>
      </c>
      <c r="F208" s="163" t="s">
        <v>2310</v>
      </c>
    </row>
    <row r="209" spans="1:6" ht="34">
      <c r="A209" s="49" t="s">
        <v>21</v>
      </c>
      <c r="B209" s="45">
        <v>30</v>
      </c>
      <c r="C209" s="45">
        <v>50</v>
      </c>
      <c r="D209" s="77" t="s">
        <v>931</v>
      </c>
      <c r="E209" s="68" t="s">
        <v>964</v>
      </c>
      <c r="F209" s="56" t="s">
        <v>1821</v>
      </c>
    </row>
    <row r="210" spans="1:6" ht="51">
      <c r="A210" s="49" t="s">
        <v>21</v>
      </c>
      <c r="B210" s="45">
        <v>90</v>
      </c>
      <c r="C210" s="45">
        <v>125</v>
      </c>
      <c r="D210" s="77" t="s">
        <v>932</v>
      </c>
      <c r="E210" s="68" t="s">
        <v>989</v>
      </c>
      <c r="F210" s="56" t="s">
        <v>1821</v>
      </c>
    </row>
    <row r="211" spans="1:6" s="314" customFormat="1" ht="17">
      <c r="A211" s="315" t="s">
        <v>817</v>
      </c>
      <c r="B211" s="45">
        <v>30</v>
      </c>
      <c r="C211" s="45">
        <v>50</v>
      </c>
      <c r="D211" s="77" t="s">
        <v>1013</v>
      </c>
      <c r="E211" s="316" t="s">
        <v>2309</v>
      </c>
      <c r="F211" s="163" t="s">
        <v>2310</v>
      </c>
    </row>
    <row r="212" spans="1:6" ht="51">
      <c r="A212" s="49" t="s">
        <v>817</v>
      </c>
      <c r="B212" s="45">
        <v>50</v>
      </c>
      <c r="C212" s="45">
        <v>125</v>
      </c>
      <c r="D212" s="77" t="s">
        <v>932</v>
      </c>
      <c r="E212" s="68" t="s">
        <v>988</v>
      </c>
    </row>
    <row r="213" spans="1:6" ht="34">
      <c r="A213" s="49" t="s">
        <v>985</v>
      </c>
      <c r="B213" s="45">
        <v>35</v>
      </c>
      <c r="C213" s="45">
        <v>50</v>
      </c>
      <c r="D213" s="77" t="s">
        <v>931</v>
      </c>
      <c r="E213" s="238" t="s">
        <v>986</v>
      </c>
      <c r="F213" s="56" t="s">
        <v>987</v>
      </c>
    </row>
    <row r="214" spans="1:6" ht="34">
      <c r="A214" s="49" t="s">
        <v>818</v>
      </c>
      <c r="B214" s="45">
        <v>40</v>
      </c>
      <c r="C214" s="45">
        <v>75</v>
      </c>
      <c r="D214" s="77" t="s">
        <v>932</v>
      </c>
      <c r="E214" s="68" t="s">
        <v>974</v>
      </c>
      <c r="F214" s="56" t="s">
        <v>975</v>
      </c>
    </row>
    <row r="215" spans="1:6" ht="17">
      <c r="A215" s="49" t="s">
        <v>6</v>
      </c>
      <c r="B215" s="45">
        <v>15</v>
      </c>
      <c r="C215" s="45">
        <v>35</v>
      </c>
      <c r="D215" s="77" t="s">
        <v>932</v>
      </c>
      <c r="E215" s="68" t="s">
        <v>960</v>
      </c>
    </row>
    <row r="216" spans="1:6" ht="34">
      <c r="A216" s="49" t="s">
        <v>710</v>
      </c>
      <c r="B216" s="45">
        <v>30</v>
      </c>
      <c r="C216" s="45">
        <v>100</v>
      </c>
      <c r="D216" s="77" t="s">
        <v>1135</v>
      </c>
      <c r="E216" s="68" t="s">
        <v>1136</v>
      </c>
    </row>
    <row r="217" spans="1:6" ht="34">
      <c r="A217" s="49" t="s">
        <v>819</v>
      </c>
      <c r="B217" s="45">
        <v>25</v>
      </c>
      <c r="C217" s="45">
        <v>75</v>
      </c>
      <c r="D217" s="77" t="s">
        <v>932</v>
      </c>
      <c r="E217" s="68" t="s">
        <v>1060</v>
      </c>
    </row>
    <row r="218" spans="1:6" ht="17">
      <c r="A218" s="49" t="s">
        <v>820</v>
      </c>
      <c r="B218" s="45">
        <v>10</v>
      </c>
      <c r="C218" s="45">
        <v>20</v>
      </c>
      <c r="D218" s="77" t="s">
        <v>945</v>
      </c>
      <c r="E218" s="238" t="s">
        <v>955</v>
      </c>
      <c r="F218" s="56" t="s">
        <v>2132</v>
      </c>
    </row>
    <row r="219" spans="1:6" s="359" customFormat="1" ht="34">
      <c r="A219" s="361" t="s">
        <v>2426</v>
      </c>
      <c r="B219" s="45">
        <v>30</v>
      </c>
      <c r="C219" s="45">
        <v>100</v>
      </c>
      <c r="D219" s="77" t="s">
        <v>2427</v>
      </c>
      <c r="E219" s="362" t="s">
        <v>2428</v>
      </c>
      <c r="F219" s="163" t="s">
        <v>2429</v>
      </c>
    </row>
    <row r="220" spans="1:6" ht="17">
      <c r="A220" s="49" t="s">
        <v>180</v>
      </c>
      <c r="B220" s="45">
        <v>15</v>
      </c>
      <c r="C220" s="45">
        <v>50</v>
      </c>
      <c r="D220" s="77" t="s">
        <v>931</v>
      </c>
      <c r="E220" s="68" t="s">
        <v>1048</v>
      </c>
      <c r="F220" s="56" t="s">
        <v>1046</v>
      </c>
    </row>
    <row r="221" spans="1:6" ht="17">
      <c r="A221" s="49" t="s">
        <v>821</v>
      </c>
      <c r="B221" s="45" t="s">
        <v>908</v>
      </c>
      <c r="C221" s="45" t="s">
        <v>908</v>
      </c>
      <c r="D221" s="77" t="s">
        <v>908</v>
      </c>
      <c r="E221" s="238" t="s">
        <v>930</v>
      </c>
    </row>
    <row r="222" spans="1:6" ht="17">
      <c r="A222" s="72" t="s">
        <v>1034</v>
      </c>
      <c r="B222" s="73">
        <v>30</v>
      </c>
      <c r="C222" s="73">
        <v>50</v>
      </c>
      <c r="D222" s="79" t="s">
        <v>932</v>
      </c>
      <c r="E222" s="74" t="s">
        <v>934</v>
      </c>
      <c r="F222" s="75" t="s">
        <v>915</v>
      </c>
    </row>
    <row r="223" spans="1:6" s="35" customFormat="1" ht="17">
      <c r="A223" s="63" t="s">
        <v>1035</v>
      </c>
      <c r="B223" s="46">
        <v>30</v>
      </c>
      <c r="C223" s="46">
        <v>50</v>
      </c>
      <c r="D223" s="84" t="s">
        <v>932</v>
      </c>
      <c r="E223" s="69" t="s">
        <v>937</v>
      </c>
      <c r="F223" s="58" t="s">
        <v>911</v>
      </c>
    </row>
    <row r="224" spans="1:6" ht="17">
      <c r="A224" s="62" t="s">
        <v>1036</v>
      </c>
      <c r="B224" s="60">
        <v>30</v>
      </c>
      <c r="C224" s="60">
        <v>50</v>
      </c>
      <c r="D224" s="81" t="s">
        <v>932</v>
      </c>
      <c r="E224" s="236" t="s">
        <v>938</v>
      </c>
      <c r="F224" s="61" t="s">
        <v>912</v>
      </c>
    </row>
    <row r="225" spans="1:6" ht="34">
      <c r="A225" s="63" t="s">
        <v>1037</v>
      </c>
      <c r="B225" s="46">
        <v>30</v>
      </c>
      <c r="C225" s="46">
        <v>50</v>
      </c>
      <c r="D225" s="84" t="s">
        <v>908</v>
      </c>
      <c r="E225" s="69" t="s">
        <v>2134</v>
      </c>
      <c r="F225" s="58" t="s">
        <v>1050</v>
      </c>
    </row>
    <row r="226" spans="1:6" ht="34">
      <c r="A226" s="62" t="s">
        <v>1038</v>
      </c>
      <c r="B226" s="60">
        <v>30</v>
      </c>
      <c r="C226" s="60">
        <v>50</v>
      </c>
      <c r="D226" s="81" t="s">
        <v>932</v>
      </c>
      <c r="E226" s="236" t="s">
        <v>939</v>
      </c>
      <c r="F226" s="61" t="s">
        <v>2132</v>
      </c>
    </row>
    <row r="227" spans="1:6" ht="17">
      <c r="A227" s="64" t="s">
        <v>1039</v>
      </c>
      <c r="B227" s="47">
        <v>30</v>
      </c>
      <c r="C227" s="47">
        <v>50</v>
      </c>
      <c r="D227" s="82" t="s">
        <v>932</v>
      </c>
      <c r="E227" s="70" t="s">
        <v>865</v>
      </c>
      <c r="F227" s="59"/>
    </row>
    <row r="228" spans="1:6" s="94" customFormat="1" ht="34">
      <c r="A228" s="320" t="s">
        <v>1747</v>
      </c>
      <c r="B228" s="187">
        <v>25</v>
      </c>
      <c r="C228" s="187">
        <v>75</v>
      </c>
      <c r="D228" s="188" t="s">
        <v>932</v>
      </c>
      <c r="E228" s="189" t="s">
        <v>2362</v>
      </c>
      <c r="F228" s="216"/>
    </row>
    <row r="229" spans="1:6" s="94" customFormat="1" ht="34">
      <c r="A229" s="320" t="s">
        <v>1747</v>
      </c>
      <c r="B229" s="187">
        <v>45</v>
      </c>
      <c r="C229" s="187">
        <v>200</v>
      </c>
      <c r="D229" s="188" t="s">
        <v>932</v>
      </c>
      <c r="E229" s="373" t="s">
        <v>2465</v>
      </c>
      <c r="F229" s="216" t="s">
        <v>2466</v>
      </c>
    </row>
    <row r="230" spans="1:6" s="162" customFormat="1" ht="34">
      <c r="A230" s="237" t="s">
        <v>4</v>
      </c>
      <c r="B230" s="45">
        <v>5</v>
      </c>
      <c r="C230" s="45">
        <v>15</v>
      </c>
      <c r="D230" s="77" t="s">
        <v>952</v>
      </c>
      <c r="E230" s="238" t="s">
        <v>2123</v>
      </c>
      <c r="F230" s="163"/>
    </row>
    <row r="231" spans="1:6" ht="34">
      <c r="A231" s="49" t="s">
        <v>4</v>
      </c>
      <c r="B231" s="45">
        <v>10</v>
      </c>
      <c r="C231" s="45">
        <v>20</v>
      </c>
      <c r="D231" s="77" t="s">
        <v>952</v>
      </c>
      <c r="E231" s="238" t="s">
        <v>2062</v>
      </c>
      <c r="F231" s="56" t="s">
        <v>2061</v>
      </c>
    </row>
    <row r="232" spans="1:6" ht="17">
      <c r="A232" s="49" t="s">
        <v>246</v>
      </c>
      <c r="B232" s="45">
        <v>15</v>
      </c>
      <c r="C232" s="45">
        <v>35</v>
      </c>
      <c r="D232" s="77" t="s">
        <v>932</v>
      </c>
      <c r="E232" s="238" t="s">
        <v>1080</v>
      </c>
      <c r="F232" s="56" t="s">
        <v>1079</v>
      </c>
    </row>
    <row r="233" spans="1:6" ht="17">
      <c r="A233" s="49" t="s">
        <v>246</v>
      </c>
      <c r="B233" s="45">
        <v>30</v>
      </c>
      <c r="C233" s="45">
        <v>100</v>
      </c>
      <c r="D233" s="77" t="s">
        <v>1013</v>
      </c>
      <c r="E233" s="238" t="s">
        <v>1137</v>
      </c>
      <c r="F233" s="56" t="s">
        <v>1138</v>
      </c>
    </row>
    <row r="234" spans="1:6" ht="17">
      <c r="A234" s="49" t="s">
        <v>822</v>
      </c>
      <c r="B234" s="45">
        <v>40</v>
      </c>
      <c r="C234" s="45">
        <v>150</v>
      </c>
      <c r="D234" s="77" t="s">
        <v>908</v>
      </c>
      <c r="E234" s="238" t="s">
        <v>2155</v>
      </c>
      <c r="F234" s="56" t="s">
        <v>2154</v>
      </c>
    </row>
    <row r="235" spans="1:6" s="359" customFormat="1" ht="34">
      <c r="A235" s="361" t="s">
        <v>822</v>
      </c>
      <c r="B235" s="45">
        <v>45</v>
      </c>
      <c r="C235" s="45">
        <v>200</v>
      </c>
      <c r="D235" s="77" t="s">
        <v>908</v>
      </c>
      <c r="E235" s="362" t="s">
        <v>2436</v>
      </c>
      <c r="F235" s="163" t="s">
        <v>2437</v>
      </c>
    </row>
    <row r="236" spans="1:6" ht="17">
      <c r="A236" s="49" t="s">
        <v>823</v>
      </c>
      <c r="B236" s="45">
        <v>50</v>
      </c>
      <c r="C236" s="45">
        <v>250</v>
      </c>
      <c r="D236" s="77" t="s">
        <v>952</v>
      </c>
      <c r="E236" s="238" t="s">
        <v>2133</v>
      </c>
    </row>
    <row r="237" spans="1:6" ht="34">
      <c r="A237" s="49" t="s">
        <v>824</v>
      </c>
      <c r="B237" s="45">
        <v>35</v>
      </c>
      <c r="C237" s="45">
        <v>50</v>
      </c>
      <c r="D237" s="77" t="s">
        <v>931</v>
      </c>
      <c r="E237" s="238" t="s">
        <v>972</v>
      </c>
    </row>
    <row r="238" spans="1:6" ht="34">
      <c r="A238" s="49" t="s">
        <v>825</v>
      </c>
      <c r="B238" s="45">
        <v>20</v>
      </c>
      <c r="C238" s="45">
        <v>35</v>
      </c>
      <c r="D238" s="77" t="s">
        <v>931</v>
      </c>
      <c r="E238" s="238" t="s">
        <v>973</v>
      </c>
      <c r="F238" s="56" t="s">
        <v>970</v>
      </c>
    </row>
    <row r="239" spans="1:6" ht="34">
      <c r="A239" s="49" t="s">
        <v>825</v>
      </c>
      <c r="B239" s="45">
        <v>35</v>
      </c>
      <c r="C239" s="45">
        <v>50</v>
      </c>
      <c r="D239" s="77" t="s">
        <v>931</v>
      </c>
      <c r="E239" s="238" t="s">
        <v>2156</v>
      </c>
      <c r="F239" s="56" t="s">
        <v>2145</v>
      </c>
    </row>
    <row r="240" spans="1:6" ht="17">
      <c r="A240" s="49" t="s">
        <v>826</v>
      </c>
      <c r="E240" s="238" t="s">
        <v>871</v>
      </c>
    </row>
    <row r="241" spans="1:6" s="374" customFormat="1" ht="34">
      <c r="A241" s="375" t="s">
        <v>142</v>
      </c>
      <c r="B241" s="45">
        <v>10</v>
      </c>
      <c r="C241" s="45">
        <v>20</v>
      </c>
      <c r="D241" s="77" t="s">
        <v>931</v>
      </c>
      <c r="E241" s="376" t="s">
        <v>2467</v>
      </c>
      <c r="F241" s="163" t="s">
        <v>2468</v>
      </c>
    </row>
    <row r="242" spans="1:6" ht="34">
      <c r="A242" s="49" t="s">
        <v>142</v>
      </c>
      <c r="B242" s="45">
        <v>20</v>
      </c>
      <c r="C242" s="45">
        <v>35</v>
      </c>
      <c r="D242" s="77" t="s">
        <v>1013</v>
      </c>
      <c r="E242" s="238" t="s">
        <v>2477</v>
      </c>
    </row>
    <row r="243" spans="1:6" ht="34">
      <c r="A243" s="49" t="s">
        <v>827</v>
      </c>
      <c r="B243" s="45">
        <v>20</v>
      </c>
      <c r="C243" s="45">
        <v>35</v>
      </c>
      <c r="D243" s="77" t="s">
        <v>1013</v>
      </c>
      <c r="E243" s="238" t="s">
        <v>2476</v>
      </c>
    </row>
    <row r="244" spans="1:6" ht="17">
      <c r="A244" s="49" t="s">
        <v>828</v>
      </c>
      <c r="B244" s="45">
        <v>10</v>
      </c>
      <c r="C244" s="45">
        <v>20</v>
      </c>
      <c r="D244" s="77" t="s">
        <v>2045</v>
      </c>
      <c r="E244" s="238" t="s">
        <v>855</v>
      </c>
    </row>
    <row r="245" spans="1:6" ht="34">
      <c r="A245" s="49" t="s">
        <v>705</v>
      </c>
      <c r="B245" s="45">
        <v>15</v>
      </c>
      <c r="C245" s="45">
        <v>30</v>
      </c>
      <c r="D245" s="77" t="s">
        <v>931</v>
      </c>
      <c r="E245" s="238" t="s">
        <v>866</v>
      </c>
    </row>
    <row r="246" spans="1:6" ht="17">
      <c r="A246" s="49" t="s">
        <v>705</v>
      </c>
      <c r="B246" s="45">
        <v>50</v>
      </c>
      <c r="C246" s="45">
        <v>250</v>
      </c>
      <c r="D246" s="77" t="s">
        <v>936</v>
      </c>
      <c r="E246" s="238" t="s">
        <v>2046</v>
      </c>
      <c r="F246" s="56" t="s">
        <v>907</v>
      </c>
    </row>
    <row r="247" spans="1:6" s="374" customFormat="1" ht="17">
      <c r="A247" s="375" t="s">
        <v>829</v>
      </c>
      <c r="B247" s="45">
        <v>15</v>
      </c>
      <c r="C247" s="45">
        <v>35</v>
      </c>
      <c r="D247" s="77" t="s">
        <v>2469</v>
      </c>
      <c r="E247" s="376" t="s">
        <v>2470</v>
      </c>
      <c r="F247" s="163" t="s">
        <v>2471</v>
      </c>
    </row>
    <row r="248" spans="1:6" s="374" customFormat="1" ht="34">
      <c r="A248" s="375" t="s">
        <v>829</v>
      </c>
      <c r="B248" s="45">
        <v>20</v>
      </c>
      <c r="C248" s="45">
        <v>50</v>
      </c>
      <c r="D248" s="77" t="s">
        <v>2469</v>
      </c>
      <c r="E248" s="376" t="s">
        <v>2472</v>
      </c>
      <c r="F248" s="163" t="s">
        <v>2473</v>
      </c>
    </row>
    <row r="249" spans="1:6" ht="34">
      <c r="A249" s="49" t="s">
        <v>829</v>
      </c>
      <c r="B249" s="45">
        <v>40</v>
      </c>
      <c r="C249" s="45">
        <v>150</v>
      </c>
      <c r="D249" s="77" t="s">
        <v>931</v>
      </c>
      <c r="E249" s="238" t="s">
        <v>2434</v>
      </c>
      <c r="F249" s="56" t="s">
        <v>2435</v>
      </c>
    </row>
    <row r="250" spans="1:6" s="368" customFormat="1" ht="34">
      <c r="A250" s="369" t="s">
        <v>830</v>
      </c>
      <c r="B250" s="45">
        <v>10</v>
      </c>
      <c r="C250" s="45">
        <v>20</v>
      </c>
      <c r="D250" s="77" t="s">
        <v>2449</v>
      </c>
      <c r="E250" s="370" t="s">
        <v>2450</v>
      </c>
      <c r="F250" s="163" t="s">
        <v>2451</v>
      </c>
    </row>
    <row r="251" spans="1:6" ht="34">
      <c r="A251" s="49" t="s">
        <v>830</v>
      </c>
      <c r="B251" s="45">
        <v>10</v>
      </c>
      <c r="C251" s="45">
        <v>20</v>
      </c>
      <c r="D251" s="77" t="s">
        <v>932</v>
      </c>
      <c r="E251" s="238" t="s">
        <v>2446</v>
      </c>
      <c r="F251" s="56" t="s">
        <v>2445</v>
      </c>
    </row>
    <row r="252" spans="1:6" ht="17">
      <c r="A252" s="49" t="s">
        <v>831</v>
      </c>
      <c r="B252" s="45">
        <v>15</v>
      </c>
      <c r="C252" s="45">
        <v>50</v>
      </c>
      <c r="D252" s="77" t="s">
        <v>952</v>
      </c>
      <c r="E252" s="238" t="s">
        <v>1049</v>
      </c>
      <c r="F252" s="56" t="s">
        <v>1050</v>
      </c>
    </row>
    <row r="253" spans="1:6" s="363" customFormat="1" ht="34">
      <c r="A253" s="364" t="s">
        <v>831</v>
      </c>
      <c r="B253" s="45">
        <v>10</v>
      </c>
      <c r="C253" s="45">
        <v>20</v>
      </c>
      <c r="D253" s="77" t="s">
        <v>932</v>
      </c>
      <c r="E253" s="365" t="s">
        <v>2443</v>
      </c>
      <c r="F253" s="163" t="s">
        <v>2444</v>
      </c>
    </row>
    <row r="254" spans="1:6" ht="17">
      <c r="A254" s="49" t="s">
        <v>578</v>
      </c>
      <c r="B254" s="45">
        <v>20</v>
      </c>
      <c r="C254" s="45">
        <v>50</v>
      </c>
      <c r="D254" s="77" t="s">
        <v>945</v>
      </c>
      <c r="E254" s="238" t="s">
        <v>954</v>
      </c>
    </row>
    <row r="255" spans="1:6" ht="17">
      <c r="A255" s="49" t="s">
        <v>578</v>
      </c>
      <c r="B255" s="45">
        <v>30</v>
      </c>
      <c r="C255" s="45">
        <v>100</v>
      </c>
      <c r="D255" s="77" t="s">
        <v>952</v>
      </c>
      <c r="E255" s="238" t="s">
        <v>1056</v>
      </c>
      <c r="F255" s="56" t="s">
        <v>2132</v>
      </c>
    </row>
    <row r="256" spans="1:6" s="326" customFormat="1" ht="17">
      <c r="A256" s="327" t="s">
        <v>578</v>
      </c>
      <c r="B256" s="45">
        <v>50</v>
      </c>
      <c r="C256" s="45">
        <v>250</v>
      </c>
      <c r="D256" s="77" t="s">
        <v>908</v>
      </c>
      <c r="E256" s="328" t="s">
        <v>2373</v>
      </c>
      <c r="F256" s="163" t="s">
        <v>2372</v>
      </c>
    </row>
    <row r="257" spans="1:6" ht="17">
      <c r="A257" s="49" t="s">
        <v>832</v>
      </c>
      <c r="B257" s="45">
        <v>50</v>
      </c>
      <c r="C257" s="45">
        <v>500</v>
      </c>
      <c r="D257" s="77" t="s">
        <v>952</v>
      </c>
      <c r="E257" s="68" t="s">
        <v>1057</v>
      </c>
    </row>
    <row r="258" spans="1:6" s="162" customFormat="1" ht="17">
      <c r="A258" s="246" t="s">
        <v>177</v>
      </c>
      <c r="B258" s="45">
        <v>15</v>
      </c>
      <c r="C258" s="45">
        <v>50</v>
      </c>
      <c r="D258" s="77" t="s">
        <v>932</v>
      </c>
      <c r="E258" s="68" t="s">
        <v>2129</v>
      </c>
      <c r="F258" s="163" t="s">
        <v>1046</v>
      </c>
    </row>
    <row r="259" spans="1:6" ht="34">
      <c r="A259" s="49" t="s">
        <v>177</v>
      </c>
      <c r="B259" s="45">
        <v>20</v>
      </c>
      <c r="C259" s="45">
        <v>100</v>
      </c>
      <c r="D259" s="77" t="s">
        <v>932</v>
      </c>
      <c r="E259" s="68" t="s">
        <v>2128</v>
      </c>
      <c r="F259" s="56" t="s">
        <v>1046</v>
      </c>
    </row>
    <row r="260" spans="1:6" s="162" customFormat="1" ht="16" customHeight="1">
      <c r="A260" s="248" t="s">
        <v>177</v>
      </c>
      <c r="B260" s="45">
        <v>30</v>
      </c>
      <c r="C260" s="45">
        <v>100</v>
      </c>
      <c r="D260" s="77" t="s">
        <v>932</v>
      </c>
      <c r="E260" s="68" t="s">
        <v>2143</v>
      </c>
      <c r="F260" s="163" t="s">
        <v>2144</v>
      </c>
    </row>
    <row r="261" spans="1:6" ht="17">
      <c r="A261" s="49" t="s">
        <v>833</v>
      </c>
      <c r="B261" s="45" t="s">
        <v>908</v>
      </c>
      <c r="C261" s="45" t="s">
        <v>908</v>
      </c>
      <c r="E261" s="238" t="s">
        <v>930</v>
      </c>
    </row>
    <row r="262" spans="1:6" ht="17">
      <c r="A262" s="72" t="s">
        <v>1040</v>
      </c>
      <c r="B262" s="73">
        <v>30</v>
      </c>
      <c r="C262" s="73">
        <v>50</v>
      </c>
      <c r="D262" s="79" t="s">
        <v>931</v>
      </c>
      <c r="E262" s="74" t="s">
        <v>933</v>
      </c>
      <c r="F262" s="75" t="s">
        <v>917</v>
      </c>
    </row>
    <row r="263" spans="1:6" s="35" customFormat="1" ht="17">
      <c r="A263" s="63" t="s">
        <v>1041</v>
      </c>
      <c r="B263" s="46">
        <v>30</v>
      </c>
      <c r="C263" s="46">
        <v>50</v>
      </c>
      <c r="D263" s="80" t="s">
        <v>932</v>
      </c>
      <c r="E263" s="69" t="s">
        <v>934</v>
      </c>
      <c r="F263" s="58" t="s">
        <v>915</v>
      </c>
    </row>
    <row r="264" spans="1:6" s="91" customFormat="1" ht="16" customHeight="1">
      <c r="A264" s="231" t="s">
        <v>1042</v>
      </c>
      <c r="B264" s="232">
        <v>30</v>
      </c>
      <c r="C264" s="232">
        <v>50</v>
      </c>
      <c r="D264" s="233" t="s">
        <v>908</v>
      </c>
      <c r="E264" s="236" t="s">
        <v>935</v>
      </c>
      <c r="F264" s="234" t="s">
        <v>916</v>
      </c>
    </row>
    <row r="265" spans="1:6" ht="34">
      <c r="A265" s="63" t="s">
        <v>1043</v>
      </c>
      <c r="B265" s="46">
        <v>30</v>
      </c>
      <c r="C265" s="46">
        <v>50</v>
      </c>
      <c r="D265" s="80" t="s">
        <v>932</v>
      </c>
      <c r="E265" s="69" t="s">
        <v>1120</v>
      </c>
      <c r="F265" s="58"/>
    </row>
    <row r="266" spans="1:6" ht="34">
      <c r="A266" s="62" t="s">
        <v>1044</v>
      </c>
      <c r="B266" s="60">
        <v>30</v>
      </c>
      <c r="C266" s="60">
        <v>50</v>
      </c>
      <c r="D266" s="81" t="s">
        <v>908</v>
      </c>
      <c r="E266" s="236" t="s">
        <v>913</v>
      </c>
      <c r="F266" s="61"/>
    </row>
    <row r="267" spans="1:6" ht="17">
      <c r="A267" s="64" t="s">
        <v>1045</v>
      </c>
      <c r="B267" s="47">
        <v>30</v>
      </c>
      <c r="C267" s="47">
        <v>50</v>
      </c>
      <c r="D267" s="82" t="s">
        <v>932</v>
      </c>
      <c r="E267" s="70" t="s">
        <v>910</v>
      </c>
      <c r="F267" s="59"/>
    </row>
    <row r="268" spans="1:6" s="94" customFormat="1" ht="34">
      <c r="A268" s="320" t="s">
        <v>647</v>
      </c>
      <c r="B268" s="187">
        <v>25</v>
      </c>
      <c r="C268" s="187">
        <v>75</v>
      </c>
      <c r="D268" s="188" t="s">
        <v>2315</v>
      </c>
      <c r="E268" s="189" t="s">
        <v>2314</v>
      </c>
      <c r="F268" s="216" t="s">
        <v>2313</v>
      </c>
    </row>
    <row r="269" spans="1:6" s="371" customFormat="1" ht="17">
      <c r="A269" s="372" t="s">
        <v>647</v>
      </c>
      <c r="B269" s="45">
        <v>40</v>
      </c>
      <c r="C269" s="45">
        <v>125</v>
      </c>
      <c r="D269" s="77" t="s">
        <v>932</v>
      </c>
      <c r="E269" s="373" t="s">
        <v>1072</v>
      </c>
      <c r="F269" s="163" t="s">
        <v>1073</v>
      </c>
    </row>
    <row r="270" spans="1:6" s="162" customFormat="1" ht="17">
      <c r="A270" s="217" t="s">
        <v>647</v>
      </c>
      <c r="B270" s="45">
        <v>40</v>
      </c>
      <c r="C270" s="45">
        <v>150</v>
      </c>
      <c r="D270" s="77" t="s">
        <v>932</v>
      </c>
      <c r="E270" s="238" t="s">
        <v>2463</v>
      </c>
      <c r="F270" s="163" t="s">
        <v>2464</v>
      </c>
    </row>
    <row r="271" spans="1:6" ht="34">
      <c r="A271" s="10" t="s">
        <v>1521</v>
      </c>
      <c r="B271" s="45">
        <v>50</v>
      </c>
      <c r="C271" s="45">
        <v>250</v>
      </c>
      <c r="D271" s="77" t="s">
        <v>952</v>
      </c>
      <c r="E271" s="238" t="s">
        <v>2158</v>
      </c>
      <c r="F271" s="56" t="s">
        <v>2157</v>
      </c>
    </row>
    <row r="272" spans="1:6" s="162" customFormat="1" ht="34">
      <c r="A272" s="251" t="s">
        <v>834</v>
      </c>
      <c r="B272" s="45">
        <v>25</v>
      </c>
      <c r="C272" s="45">
        <v>75</v>
      </c>
      <c r="D272" s="77" t="s">
        <v>932</v>
      </c>
      <c r="E272" s="252" t="s">
        <v>2149</v>
      </c>
      <c r="F272" s="163" t="s">
        <v>2150</v>
      </c>
    </row>
    <row r="273" spans="1:6" ht="34">
      <c r="A273" s="49" t="s">
        <v>834</v>
      </c>
      <c r="B273" s="45">
        <v>50</v>
      </c>
      <c r="C273" s="45">
        <v>150</v>
      </c>
      <c r="D273" s="77" t="s">
        <v>932</v>
      </c>
      <c r="E273" s="238" t="s">
        <v>1074</v>
      </c>
      <c r="F273" s="56" t="s">
        <v>1075</v>
      </c>
    </row>
    <row r="274" spans="1:6" ht="17">
      <c r="A274" s="49" t="s">
        <v>687</v>
      </c>
      <c r="B274" s="45" t="s">
        <v>908</v>
      </c>
      <c r="C274" s="45" t="s">
        <v>908</v>
      </c>
      <c r="D274" s="77" t="s">
        <v>908</v>
      </c>
      <c r="E274" s="238" t="s">
        <v>854</v>
      </c>
    </row>
    <row r="275" spans="1:6" ht="34">
      <c r="A275" s="49" t="s">
        <v>835</v>
      </c>
      <c r="B275" s="45">
        <v>20</v>
      </c>
      <c r="C275" s="45">
        <v>50</v>
      </c>
      <c r="D275" s="77" t="s">
        <v>908</v>
      </c>
      <c r="E275" s="238" t="s">
        <v>856</v>
      </c>
      <c r="F275" s="56" t="s">
        <v>2139</v>
      </c>
    </row>
    <row r="276" spans="1:6" ht="17">
      <c r="A276" s="49" t="s">
        <v>714</v>
      </c>
      <c r="B276" s="45">
        <v>50</v>
      </c>
      <c r="C276" s="45">
        <v>100</v>
      </c>
      <c r="D276" s="77" t="s">
        <v>932</v>
      </c>
      <c r="E276" s="238" t="s">
        <v>1061</v>
      </c>
      <c r="F276" s="56" t="s">
        <v>982</v>
      </c>
    </row>
    <row r="277" spans="1:6" s="162" customFormat="1" ht="17">
      <c r="A277" s="241" t="s">
        <v>836</v>
      </c>
      <c r="B277" s="45">
        <v>40</v>
      </c>
      <c r="C277" s="45">
        <v>125</v>
      </c>
      <c r="D277" s="77" t="s">
        <v>932</v>
      </c>
      <c r="E277" s="242" t="s">
        <v>853</v>
      </c>
      <c r="F277" s="163"/>
    </row>
    <row r="278" spans="1:6" s="162" customFormat="1" ht="34">
      <c r="A278" s="241" t="s">
        <v>836</v>
      </c>
      <c r="B278" s="45">
        <v>45</v>
      </c>
      <c r="C278" s="45">
        <v>250</v>
      </c>
      <c r="D278" s="77" t="s">
        <v>931</v>
      </c>
      <c r="E278" s="242" t="s">
        <v>2106</v>
      </c>
      <c r="F278" s="163" t="s">
        <v>2107</v>
      </c>
    </row>
    <row r="279" spans="1:6" ht="51">
      <c r="A279" s="49" t="s">
        <v>836</v>
      </c>
      <c r="B279" s="45">
        <v>45</v>
      </c>
      <c r="C279" s="45">
        <v>200</v>
      </c>
      <c r="D279" s="77" t="s">
        <v>936</v>
      </c>
      <c r="E279" s="238" t="s">
        <v>2104</v>
      </c>
      <c r="F279" s="56" t="s">
        <v>2105</v>
      </c>
    </row>
    <row r="280" spans="1:6" ht="34">
      <c r="A280" s="49" t="s">
        <v>599</v>
      </c>
      <c r="B280" s="45">
        <v>20</v>
      </c>
      <c r="C280" s="45">
        <v>50</v>
      </c>
      <c r="D280" s="77" t="s">
        <v>2469</v>
      </c>
      <c r="E280" s="238" t="s">
        <v>2474</v>
      </c>
      <c r="F280" s="56" t="s">
        <v>2475</v>
      </c>
    </row>
    <row r="281" spans="1:6" ht="17">
      <c r="A281" s="49" t="s">
        <v>127</v>
      </c>
      <c r="B281" s="45">
        <v>30</v>
      </c>
      <c r="C281" s="45">
        <v>50</v>
      </c>
      <c r="D281" s="77" t="s">
        <v>932</v>
      </c>
      <c r="E281" s="238" t="s">
        <v>2361</v>
      </c>
      <c r="F281" s="56" t="s">
        <v>2009</v>
      </c>
    </row>
    <row r="282" spans="1:6" ht="17">
      <c r="A282" s="49" t="s">
        <v>127</v>
      </c>
      <c r="B282" s="45">
        <v>50</v>
      </c>
      <c r="C282" s="45">
        <v>100</v>
      </c>
      <c r="D282" s="77" t="s">
        <v>932</v>
      </c>
      <c r="E282" s="238" t="s">
        <v>2424</v>
      </c>
      <c r="F282" s="56" t="s">
        <v>2425</v>
      </c>
    </row>
    <row r="284" spans="1:6" ht="16" customHeight="1">
      <c r="A284" s="633" t="s">
        <v>2124</v>
      </c>
      <c r="B284" s="633"/>
      <c r="C284" s="633"/>
      <c r="D284" s="633"/>
      <c r="E284" s="633"/>
      <c r="F284" s="633"/>
    </row>
    <row r="285" spans="1:6" ht="14" customHeight="1">
      <c r="A285" s="635" t="s">
        <v>2125</v>
      </c>
      <c r="B285" s="635"/>
      <c r="C285" s="635"/>
      <c r="D285" s="635"/>
      <c r="E285" s="635"/>
      <c r="F285" s="635"/>
    </row>
    <row r="286" spans="1:6">
      <c r="A286" s="635" t="s">
        <v>1084</v>
      </c>
      <c r="B286" s="635"/>
      <c r="C286" s="635"/>
      <c r="D286" s="635"/>
      <c r="E286" s="635"/>
      <c r="F286" s="635"/>
    </row>
    <row r="287" spans="1:6" ht="16" customHeight="1"/>
    <row r="288" spans="1:6">
      <c r="A288" s="634" t="s">
        <v>1066</v>
      </c>
      <c r="B288" s="634"/>
      <c r="C288" s="634"/>
      <c r="D288" s="634"/>
      <c r="E288" s="634"/>
      <c r="F288" s="634"/>
    </row>
    <row r="289" spans="1:6">
      <c r="A289" s="634"/>
      <c r="B289" s="634"/>
      <c r="C289" s="634"/>
      <c r="D289" s="634"/>
      <c r="E289" s="634"/>
      <c r="F289" s="634"/>
    </row>
    <row r="290" spans="1:6">
      <c r="A290" s="636" t="s">
        <v>1141</v>
      </c>
      <c r="B290" s="636"/>
      <c r="C290" s="636"/>
      <c r="D290" s="636"/>
      <c r="E290" s="636"/>
      <c r="F290" s="636"/>
    </row>
    <row r="291" spans="1:6">
      <c r="A291" s="636" t="s">
        <v>2486</v>
      </c>
      <c r="B291" s="636"/>
      <c r="C291" s="636"/>
      <c r="D291" s="636"/>
      <c r="E291" s="636"/>
      <c r="F291" s="636"/>
    </row>
    <row r="292" spans="1:6">
      <c r="A292" s="638"/>
      <c r="B292" s="638"/>
      <c r="C292" s="638"/>
      <c r="D292" s="638"/>
      <c r="E292" s="638"/>
      <c r="F292" s="638"/>
    </row>
    <row r="293" spans="1:6" s="91" customFormat="1" ht="34">
      <c r="A293" s="90" t="s">
        <v>2135</v>
      </c>
      <c r="B293" s="90" t="s">
        <v>2136</v>
      </c>
      <c r="C293" s="90" t="s">
        <v>1121</v>
      </c>
      <c r="D293" s="90" t="s">
        <v>1122</v>
      </c>
      <c r="E293" s="89"/>
      <c r="F293" s="89"/>
    </row>
    <row r="294" spans="1:6">
      <c r="A294" s="45" t="s">
        <v>1131</v>
      </c>
      <c r="B294" s="45" t="s">
        <v>40</v>
      </c>
      <c r="C294" s="45">
        <v>10</v>
      </c>
      <c r="D294" s="71">
        <v>20</v>
      </c>
      <c r="E294" s="89"/>
      <c r="F294" s="49"/>
    </row>
    <row r="295" spans="1:6">
      <c r="A295" s="45" t="s">
        <v>1131</v>
      </c>
      <c r="B295" s="45" t="s">
        <v>41</v>
      </c>
      <c r="C295" s="45">
        <v>15</v>
      </c>
      <c r="D295" s="71">
        <v>35</v>
      </c>
      <c r="E295" s="89"/>
      <c r="F295" s="49"/>
    </row>
    <row r="296" spans="1:6">
      <c r="A296" s="45" t="s">
        <v>1142</v>
      </c>
      <c r="B296" s="45" t="s">
        <v>42</v>
      </c>
      <c r="C296" s="45">
        <v>20</v>
      </c>
      <c r="D296" s="88" t="s">
        <v>1123</v>
      </c>
    </row>
    <row r="297" spans="1:6">
      <c r="A297" s="45" t="s">
        <v>1132</v>
      </c>
      <c r="B297" s="45" t="s">
        <v>43</v>
      </c>
      <c r="C297" s="45">
        <v>25</v>
      </c>
      <c r="D297" s="88" t="s">
        <v>1124</v>
      </c>
    </row>
    <row r="298" spans="1:6">
      <c r="A298" s="45" t="s">
        <v>1132</v>
      </c>
      <c r="B298" s="45" t="s">
        <v>44</v>
      </c>
      <c r="C298" s="45">
        <v>30</v>
      </c>
      <c r="D298" s="88" t="s">
        <v>1125</v>
      </c>
    </row>
    <row r="299" spans="1:6">
      <c r="A299" s="45" t="s">
        <v>1133</v>
      </c>
      <c r="B299" s="45" t="s">
        <v>45</v>
      </c>
      <c r="C299" s="45">
        <v>35</v>
      </c>
      <c r="D299" s="88" t="s">
        <v>1126</v>
      </c>
    </row>
    <row r="300" spans="1:6">
      <c r="A300" s="45" t="s">
        <v>1133</v>
      </c>
      <c r="B300" s="45" t="s">
        <v>298</v>
      </c>
      <c r="C300" s="45">
        <v>40</v>
      </c>
      <c r="D300" s="88" t="s">
        <v>1127</v>
      </c>
    </row>
    <row r="301" spans="1:6">
      <c r="A301" s="45" t="s">
        <v>1134</v>
      </c>
      <c r="B301" s="45" t="s">
        <v>46</v>
      </c>
      <c r="C301" s="45">
        <v>45</v>
      </c>
      <c r="D301" s="88" t="s">
        <v>1128</v>
      </c>
    </row>
    <row r="302" spans="1:6">
      <c r="A302" s="45" t="s">
        <v>1134</v>
      </c>
      <c r="B302" s="45" t="s">
        <v>47</v>
      </c>
      <c r="C302" s="45">
        <v>50</v>
      </c>
      <c r="D302" s="88" t="s">
        <v>1129</v>
      </c>
    </row>
    <row r="303" spans="1:6" ht="17">
      <c r="A303" s="45" t="s">
        <v>1134</v>
      </c>
      <c r="B303" s="45" t="s">
        <v>908</v>
      </c>
      <c r="C303" s="45">
        <v>54</v>
      </c>
      <c r="D303" s="88" t="s">
        <v>2462</v>
      </c>
      <c r="E303" s="238" t="s">
        <v>1130</v>
      </c>
    </row>
    <row r="305" spans="1:6">
      <c r="A305" s="638" t="s">
        <v>2137</v>
      </c>
      <c r="B305" s="638"/>
      <c r="C305" s="638"/>
      <c r="D305" s="638"/>
      <c r="E305" s="638"/>
      <c r="F305" s="638"/>
    </row>
    <row r="306" spans="1:6">
      <c r="A306" s="49" t="s">
        <v>2138</v>
      </c>
    </row>
    <row r="308" spans="1:6">
      <c r="A308" s="637" t="s">
        <v>2457</v>
      </c>
      <c r="B308" s="637"/>
      <c r="C308" s="637"/>
      <c r="D308" s="637"/>
      <c r="E308" s="637"/>
      <c r="F308" s="637"/>
    </row>
    <row r="309" spans="1:6">
      <c r="A309" s="637"/>
      <c r="B309" s="637"/>
      <c r="C309" s="637"/>
      <c r="D309" s="637"/>
      <c r="E309" s="637"/>
      <c r="F309" s="637"/>
    </row>
    <row r="310" spans="1:6">
      <c r="A310" s="637"/>
      <c r="B310" s="637"/>
      <c r="C310" s="637"/>
      <c r="D310" s="637"/>
      <c r="E310" s="637"/>
      <c r="F310" s="637"/>
    </row>
    <row r="311" spans="1:6">
      <c r="A311" s="637"/>
      <c r="B311" s="637"/>
      <c r="C311" s="637"/>
      <c r="D311" s="637"/>
      <c r="E311" s="637"/>
      <c r="F311" s="637"/>
    </row>
  </sheetData>
  <sortState xmlns:xlrd2="http://schemas.microsoft.com/office/spreadsheetml/2017/richdata2" ref="A18:F22">
    <sortCondition ref="B18:B22"/>
    <sortCondition ref="C18:C22"/>
  </sortState>
  <mergeCells count="9">
    <mergeCell ref="A284:F284"/>
    <mergeCell ref="A288:F289"/>
    <mergeCell ref="A286:F286"/>
    <mergeCell ref="A290:F290"/>
    <mergeCell ref="A308:F311"/>
    <mergeCell ref="A305:F305"/>
    <mergeCell ref="A291:F291"/>
    <mergeCell ref="A292:F292"/>
    <mergeCell ref="A285:F285"/>
  </mergeCells>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M245"/>
  <sheetViews>
    <sheetView workbookViewId="0"/>
  </sheetViews>
  <sheetFormatPr baseColWidth="10" defaultRowHeight="16"/>
  <cols>
    <col min="1" max="1" width="3.33203125" style="164" customWidth="1"/>
    <col min="2" max="3" width="10.83203125" style="164"/>
    <col min="4" max="4" width="23.6640625" style="164" customWidth="1"/>
    <col min="5" max="10" width="10.83203125" style="164"/>
    <col min="11" max="11" width="3.33203125" style="164" customWidth="1"/>
    <col min="12" max="16384" width="10.83203125" style="164"/>
  </cols>
  <sheetData>
    <row r="1" spans="1:11" s="381" customFormat="1">
      <c r="B1" s="639" t="s">
        <v>2487</v>
      </c>
      <c r="C1" s="640"/>
      <c r="D1" s="640"/>
      <c r="E1" s="640"/>
      <c r="F1" s="640"/>
      <c r="G1" s="640"/>
      <c r="H1" s="640"/>
      <c r="I1" s="640"/>
      <c r="J1" s="641"/>
    </row>
    <row r="2" spans="1:11" s="381" customFormat="1" ht="17" thickBot="1">
      <c r="B2" s="642"/>
      <c r="C2" s="643"/>
      <c r="D2" s="643"/>
      <c r="E2" s="643"/>
      <c r="F2" s="643"/>
      <c r="G2" s="643"/>
      <c r="H2" s="643"/>
      <c r="I2" s="643"/>
      <c r="J2" s="644"/>
    </row>
    <row r="3" spans="1:11" s="381" customFormat="1">
      <c r="B3" s="382"/>
      <c r="C3" s="382"/>
      <c r="D3" s="382"/>
      <c r="E3" s="382"/>
      <c r="F3" s="382"/>
      <c r="G3" s="382"/>
      <c r="H3" s="382"/>
      <c r="I3" s="382"/>
      <c r="J3" s="382"/>
    </row>
    <row r="4" spans="1:11" s="381" customFormat="1" ht="51" customHeight="1">
      <c r="A4" s="646"/>
      <c r="B4" s="645" t="s">
        <v>2488</v>
      </c>
      <c r="C4" s="645"/>
      <c r="D4" s="645"/>
      <c r="E4" s="645"/>
      <c r="F4" s="645"/>
      <c r="G4" s="645"/>
      <c r="H4" s="645"/>
      <c r="I4" s="645"/>
      <c r="J4" s="645"/>
      <c r="K4" s="646"/>
    </row>
    <row r="5" spans="1:11" s="381" customFormat="1">
      <c r="A5" s="646"/>
      <c r="B5" s="645"/>
      <c r="C5" s="645"/>
      <c r="D5" s="645"/>
      <c r="E5" s="645"/>
      <c r="F5" s="645"/>
      <c r="G5" s="645"/>
      <c r="H5" s="645"/>
      <c r="I5" s="645"/>
      <c r="J5" s="645"/>
      <c r="K5" s="646"/>
    </row>
    <row r="6" spans="1:11" s="381" customFormat="1">
      <c r="A6" s="646"/>
      <c r="B6" s="645"/>
      <c r="C6" s="645"/>
      <c r="D6" s="645"/>
      <c r="E6" s="645"/>
      <c r="F6" s="645"/>
      <c r="G6" s="645"/>
      <c r="H6" s="645"/>
      <c r="I6" s="645"/>
      <c r="J6" s="645"/>
      <c r="K6" s="646"/>
    </row>
    <row r="7" spans="1:11" s="381" customFormat="1">
      <c r="A7" s="646"/>
      <c r="B7" s="645"/>
      <c r="C7" s="645"/>
      <c r="D7" s="645"/>
      <c r="E7" s="645"/>
      <c r="F7" s="645"/>
      <c r="G7" s="645"/>
      <c r="H7" s="645"/>
      <c r="I7" s="645"/>
      <c r="J7" s="645"/>
      <c r="K7" s="646"/>
    </row>
    <row r="8" spans="1:11" s="381" customFormat="1"/>
    <row r="9" spans="1:11" s="393" customFormat="1" ht="16" customHeight="1">
      <c r="A9" s="712"/>
      <c r="B9" s="713" t="s">
        <v>2510</v>
      </c>
      <c r="C9" s="713"/>
      <c r="D9" s="713"/>
      <c r="E9" s="713"/>
      <c r="F9" s="713"/>
      <c r="G9" s="713"/>
      <c r="H9" s="713"/>
      <c r="I9" s="713"/>
      <c r="J9" s="713"/>
      <c r="K9" s="712"/>
    </row>
    <row r="10" spans="1:11" s="393" customFormat="1">
      <c r="A10" s="712"/>
      <c r="B10" s="713"/>
      <c r="C10" s="713"/>
      <c r="D10" s="713"/>
      <c r="E10" s="713"/>
      <c r="F10" s="713"/>
      <c r="G10" s="713"/>
      <c r="H10" s="713"/>
      <c r="I10" s="713"/>
      <c r="J10" s="713"/>
      <c r="K10" s="712"/>
    </row>
    <row r="11" spans="1:11" s="393" customFormat="1">
      <c r="A11" s="712"/>
      <c r="B11" s="713"/>
      <c r="C11" s="713"/>
      <c r="D11" s="713"/>
      <c r="E11" s="713"/>
      <c r="F11" s="713"/>
      <c r="G11" s="713"/>
      <c r="H11" s="713"/>
      <c r="I11" s="713"/>
      <c r="J11" s="713"/>
      <c r="K11" s="712"/>
    </row>
    <row r="12" spans="1:11" s="393" customFormat="1">
      <c r="A12" s="712"/>
      <c r="B12" s="713"/>
      <c r="C12" s="713"/>
      <c r="D12" s="713"/>
      <c r="E12" s="713"/>
      <c r="F12" s="713"/>
      <c r="G12" s="713"/>
      <c r="H12" s="713"/>
      <c r="I12" s="713"/>
      <c r="J12" s="713"/>
      <c r="K12" s="712"/>
    </row>
    <row r="13" spans="1:11" ht="17" thickBot="1">
      <c r="A13" s="381"/>
      <c r="B13" s="381"/>
      <c r="C13" s="381"/>
      <c r="D13" s="381"/>
      <c r="E13" s="381"/>
      <c r="F13" s="381"/>
      <c r="G13" s="381"/>
      <c r="H13" s="381"/>
      <c r="I13" s="381"/>
      <c r="J13" s="381"/>
      <c r="K13" s="381"/>
    </row>
    <row r="14" spans="1:11">
      <c r="B14" s="639" t="s">
        <v>1695</v>
      </c>
      <c r="C14" s="640"/>
      <c r="D14" s="640"/>
      <c r="E14" s="640"/>
      <c r="F14" s="640"/>
      <c r="G14" s="640"/>
      <c r="H14" s="640"/>
      <c r="I14" s="640"/>
      <c r="J14" s="641"/>
    </row>
    <row r="15" spans="1:11" ht="17" thickBot="1">
      <c r="B15" s="642"/>
      <c r="C15" s="643"/>
      <c r="D15" s="643"/>
      <c r="E15" s="643"/>
      <c r="F15" s="643"/>
      <c r="G15" s="643"/>
      <c r="H15" s="643"/>
      <c r="I15" s="643"/>
      <c r="J15" s="644"/>
    </row>
    <row r="17" spans="1:11">
      <c r="B17" s="647" t="s">
        <v>1667</v>
      </c>
      <c r="C17" s="647"/>
      <c r="D17" s="647"/>
      <c r="E17" s="647"/>
      <c r="F17" s="647"/>
      <c r="G17" s="647"/>
      <c r="H17" s="647"/>
      <c r="I17" s="647"/>
      <c r="J17" s="647"/>
    </row>
    <row r="18" spans="1:11">
      <c r="B18" s="647"/>
      <c r="C18" s="647"/>
      <c r="D18" s="647"/>
      <c r="E18" s="647"/>
      <c r="F18" s="647"/>
      <c r="G18" s="647"/>
      <c r="H18" s="647"/>
      <c r="I18" s="647"/>
      <c r="J18" s="647"/>
    </row>
    <row r="19" spans="1:11" ht="17" thickBot="1">
      <c r="B19" s="677"/>
      <c r="C19" s="677"/>
      <c r="D19" s="677"/>
      <c r="E19" s="677"/>
      <c r="F19" s="677"/>
      <c r="G19" s="677"/>
      <c r="H19" s="677"/>
      <c r="I19" s="677"/>
      <c r="J19" s="677"/>
    </row>
    <row r="20" spans="1:11" ht="17" thickBot="1">
      <c r="B20" s="671" t="s">
        <v>1655</v>
      </c>
      <c r="C20" s="672"/>
      <c r="D20" s="672"/>
      <c r="E20" s="672"/>
      <c r="F20" s="672"/>
      <c r="G20" s="672"/>
      <c r="H20" s="672"/>
      <c r="I20" s="672"/>
      <c r="J20" s="673"/>
    </row>
    <row r="21" spans="1:11">
      <c r="B21" s="670"/>
      <c r="C21" s="670"/>
      <c r="D21" s="670"/>
      <c r="E21" s="670"/>
      <c r="F21" s="670"/>
      <c r="G21" s="670"/>
      <c r="H21" s="670"/>
      <c r="I21" s="670"/>
      <c r="J21" s="670"/>
    </row>
    <row r="22" spans="1:11">
      <c r="A22" s="170" t="s">
        <v>1665</v>
      </c>
      <c r="B22" s="674" t="s">
        <v>1663</v>
      </c>
      <c r="C22" s="674"/>
      <c r="D22" s="674"/>
      <c r="E22" s="674"/>
      <c r="F22" s="674"/>
      <c r="G22" s="674"/>
      <c r="H22" s="674"/>
      <c r="I22" s="674"/>
      <c r="J22" s="674"/>
      <c r="K22" s="174"/>
    </row>
    <row r="23" spans="1:11">
      <c r="A23" s="170" t="s">
        <v>1665</v>
      </c>
      <c r="B23" s="674"/>
      <c r="C23" s="674"/>
      <c r="D23" s="674"/>
      <c r="E23" s="674"/>
      <c r="F23" s="674"/>
      <c r="G23" s="674"/>
      <c r="H23" s="674"/>
      <c r="I23" s="674"/>
      <c r="J23" s="674"/>
      <c r="K23" s="174"/>
    </row>
    <row r="24" spans="1:11">
      <c r="A24" s="170" t="s">
        <v>1665</v>
      </c>
      <c r="B24" s="674"/>
      <c r="C24" s="674"/>
      <c r="D24" s="674"/>
      <c r="E24" s="674"/>
      <c r="F24" s="674"/>
      <c r="G24" s="674"/>
      <c r="H24" s="674"/>
      <c r="I24" s="674"/>
      <c r="J24" s="674"/>
      <c r="K24" s="174"/>
    </row>
    <row r="25" spans="1:11">
      <c r="B25" s="670"/>
      <c r="C25" s="670"/>
      <c r="D25" s="670"/>
      <c r="E25" s="670"/>
      <c r="F25" s="670"/>
      <c r="G25" s="670"/>
      <c r="H25" s="670"/>
      <c r="I25" s="670"/>
      <c r="J25" s="670"/>
    </row>
    <row r="26" spans="1:11">
      <c r="A26" s="172"/>
      <c r="B26" s="675" t="s">
        <v>1656</v>
      </c>
      <c r="C26" s="675"/>
      <c r="D26" s="675"/>
      <c r="E26" s="675"/>
      <c r="F26" s="675"/>
      <c r="G26" s="675"/>
      <c r="H26" s="675"/>
      <c r="I26" s="675"/>
      <c r="J26" s="675"/>
      <c r="K26" s="172"/>
    </row>
    <row r="27" spans="1:11">
      <c r="A27" s="172"/>
      <c r="B27" s="675"/>
      <c r="C27" s="675"/>
      <c r="D27" s="675"/>
      <c r="E27" s="675"/>
      <c r="F27" s="675"/>
      <c r="G27" s="675"/>
      <c r="H27" s="675"/>
      <c r="I27" s="675"/>
      <c r="J27" s="675"/>
      <c r="K27" s="172"/>
    </row>
    <row r="28" spans="1:11">
      <c r="B28" s="670"/>
      <c r="C28" s="670"/>
      <c r="D28" s="670"/>
      <c r="E28" s="670"/>
      <c r="F28" s="670"/>
      <c r="G28" s="670"/>
      <c r="H28" s="670"/>
      <c r="I28" s="670"/>
      <c r="J28" s="670"/>
    </row>
    <row r="29" spans="1:11">
      <c r="A29" s="175"/>
      <c r="B29" s="676" t="s">
        <v>1664</v>
      </c>
      <c r="C29" s="676"/>
      <c r="D29" s="676"/>
      <c r="E29" s="676"/>
      <c r="F29" s="676"/>
      <c r="G29" s="676"/>
      <c r="H29" s="676"/>
      <c r="I29" s="676"/>
      <c r="J29" s="676"/>
      <c r="K29" s="175"/>
    </row>
    <row r="30" spans="1:11">
      <c r="A30" s="175"/>
      <c r="B30" s="676"/>
      <c r="C30" s="676"/>
      <c r="D30" s="676"/>
      <c r="E30" s="676"/>
      <c r="F30" s="676"/>
      <c r="G30" s="676"/>
      <c r="H30" s="676"/>
      <c r="I30" s="676"/>
      <c r="J30" s="676"/>
      <c r="K30" s="175"/>
    </row>
    <row r="31" spans="1:11">
      <c r="A31" s="175"/>
      <c r="B31" s="676"/>
      <c r="C31" s="676"/>
      <c r="D31" s="676"/>
      <c r="E31" s="676"/>
      <c r="F31" s="676"/>
      <c r="G31" s="676"/>
      <c r="H31" s="676"/>
      <c r="I31" s="676"/>
      <c r="J31" s="676"/>
      <c r="K31" s="175"/>
    </row>
    <row r="32" spans="1:11">
      <c r="B32" s="670"/>
      <c r="C32" s="670"/>
      <c r="D32" s="670"/>
      <c r="E32" s="670"/>
      <c r="F32" s="670"/>
      <c r="G32" s="670"/>
      <c r="H32" s="670"/>
      <c r="I32" s="670"/>
      <c r="J32" s="670"/>
    </row>
    <row r="33" spans="1:13">
      <c r="A33" s="289"/>
      <c r="B33" s="669" t="s">
        <v>1657</v>
      </c>
      <c r="C33" s="669"/>
      <c r="D33" s="669"/>
      <c r="E33" s="669"/>
      <c r="F33" s="669"/>
      <c r="G33" s="669"/>
      <c r="H33" s="669"/>
      <c r="I33" s="669"/>
      <c r="J33" s="669"/>
      <c r="K33" s="289"/>
    </row>
    <row r="34" spans="1:13">
      <c r="A34" s="289"/>
      <c r="B34" s="669"/>
      <c r="C34" s="669"/>
      <c r="D34" s="669"/>
      <c r="E34" s="669"/>
      <c r="F34" s="669"/>
      <c r="G34" s="669"/>
      <c r="H34" s="669"/>
      <c r="I34" s="669"/>
      <c r="J34" s="669"/>
      <c r="K34" s="289"/>
    </row>
    <row r="35" spans="1:13">
      <c r="A35" s="289"/>
      <c r="B35" s="290" t="s">
        <v>1</v>
      </c>
      <c r="C35" s="291" t="s">
        <v>1666</v>
      </c>
      <c r="D35" s="669" t="s">
        <v>190</v>
      </c>
      <c r="E35" s="669"/>
      <c r="F35" s="669"/>
      <c r="G35" s="669"/>
      <c r="H35" s="669"/>
      <c r="I35" s="669"/>
      <c r="J35" s="669"/>
      <c r="K35" s="289"/>
    </row>
    <row r="36" spans="1:13">
      <c r="A36" s="289"/>
      <c r="B36" s="669"/>
      <c r="C36" s="669"/>
      <c r="D36" s="669"/>
      <c r="E36" s="669"/>
      <c r="F36" s="669"/>
      <c r="G36" s="669"/>
      <c r="H36" s="669"/>
      <c r="I36" s="669"/>
      <c r="J36" s="669"/>
      <c r="K36" s="289"/>
    </row>
    <row r="37" spans="1:13">
      <c r="A37" s="289"/>
      <c r="B37" s="678" t="s">
        <v>1658</v>
      </c>
      <c r="C37" s="678"/>
      <c r="D37" s="678"/>
      <c r="E37" s="678"/>
      <c r="F37" s="678"/>
      <c r="G37" s="678"/>
      <c r="H37" s="678"/>
      <c r="I37" s="678"/>
      <c r="J37" s="678"/>
      <c r="K37" s="289"/>
    </row>
    <row r="38" spans="1:13">
      <c r="A38" s="289"/>
      <c r="B38" s="678"/>
      <c r="C38" s="678"/>
      <c r="D38" s="678"/>
      <c r="E38" s="678"/>
      <c r="F38" s="678"/>
      <c r="G38" s="678"/>
      <c r="H38" s="678"/>
      <c r="I38" s="678"/>
      <c r="J38" s="678"/>
      <c r="K38" s="289"/>
    </row>
    <row r="39" spans="1:13">
      <c r="A39" s="289"/>
      <c r="B39" s="669"/>
      <c r="C39" s="669"/>
      <c r="D39" s="669"/>
      <c r="E39" s="669"/>
      <c r="F39" s="669"/>
      <c r="G39" s="669"/>
      <c r="H39" s="669"/>
      <c r="I39" s="669"/>
      <c r="J39" s="669"/>
      <c r="K39" s="289"/>
    </row>
    <row r="40" spans="1:13">
      <c r="A40" s="289"/>
      <c r="B40" s="669" t="s">
        <v>1659</v>
      </c>
      <c r="C40" s="669"/>
      <c r="D40" s="669"/>
      <c r="E40" s="669"/>
      <c r="F40" s="669"/>
      <c r="G40" s="669"/>
      <c r="H40" s="669"/>
      <c r="I40" s="669"/>
      <c r="J40" s="669"/>
      <c r="K40" s="289"/>
    </row>
    <row r="41" spans="1:13">
      <c r="A41" s="289"/>
      <c r="B41" s="669" t="s">
        <v>1660</v>
      </c>
      <c r="C41" s="669"/>
      <c r="D41" s="669"/>
      <c r="E41" s="669"/>
      <c r="F41" s="669"/>
      <c r="G41" s="669"/>
      <c r="H41" s="669"/>
      <c r="I41" s="669"/>
      <c r="J41" s="669"/>
      <c r="K41" s="289"/>
    </row>
    <row r="42" spans="1:13">
      <c r="A42" s="289"/>
      <c r="B42" s="669" t="s">
        <v>1661</v>
      </c>
      <c r="C42" s="669"/>
      <c r="D42" s="669"/>
      <c r="E42" s="669"/>
      <c r="F42" s="669"/>
      <c r="G42" s="669"/>
      <c r="H42" s="669"/>
      <c r="I42" s="669"/>
      <c r="J42" s="669"/>
      <c r="K42" s="289"/>
    </row>
    <row r="43" spans="1:13">
      <c r="A43" s="289"/>
      <c r="B43" s="678" t="s">
        <v>1662</v>
      </c>
      <c r="C43" s="678"/>
      <c r="D43" s="678"/>
      <c r="E43" s="678"/>
      <c r="F43" s="678"/>
      <c r="G43" s="678"/>
      <c r="H43" s="678"/>
      <c r="I43" s="678"/>
      <c r="J43" s="678"/>
      <c r="K43" s="289"/>
    </row>
    <row r="44" spans="1:13">
      <c r="A44" s="289"/>
      <c r="B44" s="678"/>
      <c r="C44" s="678"/>
      <c r="D44" s="678"/>
      <c r="E44" s="678"/>
      <c r="F44" s="678"/>
      <c r="G44" s="678"/>
      <c r="H44" s="678"/>
      <c r="I44" s="678"/>
      <c r="J44" s="678"/>
      <c r="K44" s="289"/>
    </row>
    <row r="46" spans="1:13">
      <c r="M46" s="20"/>
    </row>
    <row r="47" spans="1:13" ht="17" thickBot="1">
      <c r="M47" s="20"/>
    </row>
    <row r="48" spans="1:13">
      <c r="B48" s="639" t="s">
        <v>2401</v>
      </c>
      <c r="C48" s="640"/>
      <c r="D48" s="640"/>
      <c r="E48" s="640"/>
      <c r="F48" s="640"/>
      <c r="G48" s="640"/>
      <c r="H48" s="640"/>
      <c r="I48" s="640"/>
      <c r="J48" s="641"/>
      <c r="M48" s="20"/>
    </row>
    <row r="49" spans="1:13" ht="17" thickBot="1">
      <c r="B49" s="642"/>
      <c r="C49" s="643"/>
      <c r="D49" s="643"/>
      <c r="E49" s="643"/>
      <c r="F49" s="643"/>
      <c r="G49" s="643"/>
      <c r="H49" s="643"/>
      <c r="I49" s="643"/>
      <c r="J49" s="644"/>
      <c r="M49" s="20"/>
    </row>
    <row r="50" spans="1:13">
      <c r="M50" s="20"/>
    </row>
    <row r="51" spans="1:13">
      <c r="B51" s="647" t="s">
        <v>1667</v>
      </c>
      <c r="C51" s="647"/>
      <c r="D51" s="647"/>
      <c r="E51" s="647"/>
      <c r="F51" s="647"/>
      <c r="G51" s="647"/>
      <c r="H51" s="647"/>
      <c r="I51" s="647"/>
      <c r="J51" s="647"/>
      <c r="M51" s="20"/>
    </row>
    <row r="52" spans="1:13" s="354" customFormat="1">
      <c r="A52" s="164"/>
      <c r="B52" s="647"/>
      <c r="C52" s="647"/>
      <c r="D52" s="647"/>
      <c r="E52" s="647"/>
      <c r="F52" s="647"/>
      <c r="G52" s="647"/>
      <c r="H52" s="647"/>
      <c r="I52" s="647"/>
      <c r="J52" s="647"/>
      <c r="K52" s="164"/>
      <c r="M52" s="20"/>
    </row>
    <row r="53" spans="1:13" s="354" customFormat="1">
      <c r="B53" s="355"/>
      <c r="C53" s="355"/>
      <c r="D53" s="355"/>
      <c r="E53" s="355"/>
      <c r="F53" s="355"/>
      <c r="G53" s="355"/>
      <c r="H53" s="355"/>
      <c r="I53" s="355"/>
      <c r="J53" s="355"/>
      <c r="M53" s="20"/>
    </row>
    <row r="54" spans="1:13" s="354" customFormat="1">
      <c r="B54" s="647" t="s">
        <v>2402</v>
      </c>
      <c r="C54" s="647"/>
      <c r="D54" s="647"/>
      <c r="E54" s="647"/>
      <c r="F54" s="647"/>
      <c r="G54" s="647"/>
      <c r="H54" s="647"/>
      <c r="I54" s="647"/>
      <c r="J54" s="647"/>
      <c r="M54" s="20"/>
    </row>
    <row r="55" spans="1:13" s="354" customFormat="1">
      <c r="B55" s="647"/>
      <c r="C55" s="647"/>
      <c r="D55" s="647"/>
      <c r="E55" s="647"/>
      <c r="F55" s="647"/>
      <c r="G55" s="647"/>
      <c r="H55" s="647"/>
      <c r="I55" s="647"/>
      <c r="J55" s="647"/>
      <c r="M55" s="20"/>
    </row>
    <row r="56" spans="1:13">
      <c r="A56" s="354"/>
      <c r="B56" s="647"/>
      <c r="C56" s="647"/>
      <c r="D56" s="647"/>
      <c r="E56" s="647"/>
      <c r="F56" s="647"/>
      <c r="G56" s="647"/>
      <c r="H56" s="647"/>
      <c r="I56" s="647"/>
      <c r="J56" s="647"/>
      <c r="K56" s="354"/>
      <c r="M56" s="20"/>
    </row>
    <row r="57" spans="1:13" ht="17" thickBot="1">
      <c r="B57" s="677"/>
      <c r="C57" s="677"/>
      <c r="D57" s="677"/>
      <c r="E57" s="677"/>
      <c r="F57" s="677"/>
      <c r="G57" s="677"/>
      <c r="H57" s="677"/>
      <c r="I57" s="677"/>
      <c r="J57" s="677"/>
      <c r="M57" s="20"/>
    </row>
    <row r="58" spans="1:13" ht="17" thickBot="1">
      <c r="B58" s="671" t="s">
        <v>1655</v>
      </c>
      <c r="C58" s="672"/>
      <c r="D58" s="672"/>
      <c r="E58" s="672"/>
      <c r="F58" s="672"/>
      <c r="G58" s="672"/>
      <c r="H58" s="672"/>
      <c r="I58" s="672"/>
      <c r="J58" s="673"/>
      <c r="M58" s="20"/>
    </row>
    <row r="59" spans="1:13">
      <c r="B59" s="670"/>
      <c r="C59" s="670"/>
      <c r="D59" s="670"/>
      <c r="E59" s="670"/>
      <c r="F59" s="670"/>
      <c r="G59" s="670"/>
      <c r="H59" s="670"/>
      <c r="I59" s="670"/>
      <c r="J59" s="670"/>
      <c r="M59" s="20"/>
    </row>
    <row r="60" spans="1:13">
      <c r="B60" s="653" t="s">
        <v>1710</v>
      </c>
      <c r="C60" s="654"/>
      <c r="D60" s="654"/>
      <c r="E60" s="654"/>
      <c r="F60" s="654"/>
      <c r="G60" s="654"/>
      <c r="H60" s="654"/>
      <c r="I60" s="654"/>
      <c r="J60" s="655"/>
      <c r="M60" s="20"/>
    </row>
    <row r="61" spans="1:13">
      <c r="B61" s="192"/>
      <c r="C61" s="193"/>
      <c r="D61" s="193"/>
      <c r="E61" s="193"/>
      <c r="F61" s="194"/>
      <c r="G61" s="194"/>
      <c r="H61" s="194"/>
      <c r="I61" s="194"/>
      <c r="J61" s="195"/>
      <c r="M61" s="20"/>
    </row>
    <row r="62" spans="1:13">
      <c r="B62" s="196"/>
      <c r="C62" s="197" t="s">
        <v>409</v>
      </c>
      <c r="D62" s="197" t="s">
        <v>1696</v>
      </c>
      <c r="E62" s="197" t="s">
        <v>38</v>
      </c>
      <c r="F62" s="656" t="s">
        <v>1697</v>
      </c>
      <c r="G62" s="656"/>
      <c r="H62" s="656"/>
      <c r="I62" s="656"/>
      <c r="J62" s="195"/>
    </row>
    <row r="63" spans="1:13">
      <c r="B63" s="196"/>
      <c r="C63" s="199" t="s">
        <v>1698</v>
      </c>
      <c r="D63" s="199" t="s">
        <v>72</v>
      </c>
      <c r="E63" s="199" t="s">
        <v>42</v>
      </c>
      <c r="F63" s="658" t="s">
        <v>73</v>
      </c>
      <c r="G63" s="658"/>
      <c r="H63" s="658"/>
      <c r="I63" s="198"/>
      <c r="J63" s="195"/>
    </row>
    <row r="64" spans="1:13">
      <c r="B64" s="196"/>
      <c r="C64" s="198" t="s">
        <v>1698</v>
      </c>
      <c r="D64" s="198" t="s">
        <v>36</v>
      </c>
      <c r="E64" s="198" t="s">
        <v>42</v>
      </c>
      <c r="F64" s="662" t="s">
        <v>494</v>
      </c>
      <c r="G64" s="662"/>
      <c r="H64" s="662"/>
      <c r="I64" s="198"/>
      <c r="J64" s="195"/>
    </row>
    <row r="65" spans="1:11">
      <c r="B65" s="196"/>
      <c r="C65" s="199" t="s">
        <v>1698</v>
      </c>
      <c r="D65" s="199" t="s">
        <v>1609</v>
      </c>
      <c r="E65" s="199" t="s">
        <v>45</v>
      </c>
      <c r="F65" s="658" t="s">
        <v>205</v>
      </c>
      <c r="G65" s="658"/>
      <c r="H65" s="658"/>
      <c r="I65" s="198"/>
      <c r="J65" s="195"/>
    </row>
    <row r="66" spans="1:11">
      <c r="B66" s="196"/>
      <c r="C66" s="198" t="s">
        <v>1586</v>
      </c>
      <c r="D66" s="198" t="s">
        <v>1469</v>
      </c>
      <c r="E66" s="193"/>
      <c r="F66" s="662" t="s">
        <v>73</v>
      </c>
      <c r="G66" s="662"/>
      <c r="H66" s="662"/>
      <c r="I66" s="198"/>
      <c r="J66" s="195"/>
    </row>
    <row r="67" spans="1:11">
      <c r="B67" s="196"/>
      <c r="C67" s="199" t="s">
        <v>1586</v>
      </c>
      <c r="D67" s="199" t="s">
        <v>1368</v>
      </c>
      <c r="E67" s="200"/>
      <c r="F67" s="658" t="s">
        <v>205</v>
      </c>
      <c r="G67" s="658"/>
      <c r="H67" s="658"/>
      <c r="I67" s="198"/>
      <c r="J67" s="195"/>
    </row>
    <row r="68" spans="1:11">
      <c r="B68" s="196"/>
      <c r="C68" s="198" t="s">
        <v>1589</v>
      </c>
      <c r="D68" s="198" t="s">
        <v>1229</v>
      </c>
      <c r="E68" s="193"/>
      <c r="F68" s="662" t="s">
        <v>193</v>
      </c>
      <c r="G68" s="662"/>
      <c r="H68" s="662"/>
      <c r="I68" s="198"/>
      <c r="J68" s="195"/>
    </row>
    <row r="69" spans="1:11">
      <c r="B69" s="192"/>
      <c r="C69" s="193"/>
      <c r="D69" s="193"/>
      <c r="E69" s="193"/>
      <c r="F69" s="194"/>
      <c r="G69" s="194"/>
      <c r="H69" s="194"/>
      <c r="I69" s="194"/>
      <c r="J69" s="195"/>
    </row>
    <row r="70" spans="1:11">
      <c r="B70" s="679" t="s">
        <v>1699</v>
      </c>
      <c r="C70" s="680"/>
      <c r="D70" s="680"/>
      <c r="E70" s="680"/>
      <c r="F70" s="680"/>
      <c r="G70" s="680"/>
      <c r="H70" s="680"/>
      <c r="I70" s="680"/>
      <c r="J70" s="681"/>
    </row>
    <row r="71" spans="1:11">
      <c r="B71" s="682"/>
      <c r="C71" s="683"/>
      <c r="D71" s="683"/>
      <c r="E71" s="683"/>
      <c r="F71" s="683"/>
      <c r="G71" s="683"/>
      <c r="H71" s="683"/>
      <c r="I71" s="683"/>
      <c r="J71" s="684"/>
    </row>
    <row r="72" spans="1:11">
      <c r="B72" s="163"/>
      <c r="C72"/>
      <c r="D72"/>
      <c r="E72"/>
    </row>
    <row r="73" spans="1:11">
      <c r="A73" s="174"/>
      <c r="B73" s="666" t="s">
        <v>1700</v>
      </c>
      <c r="C73" s="666"/>
      <c r="D73" s="666"/>
      <c r="E73" s="666"/>
      <c r="F73" s="666"/>
      <c r="G73" s="666"/>
      <c r="H73" s="666"/>
      <c r="I73" s="666"/>
      <c r="J73" s="666"/>
      <c r="K73" s="174"/>
    </row>
    <row r="74" spans="1:11">
      <c r="A74" s="174"/>
      <c r="B74" s="666"/>
      <c r="C74" s="666"/>
      <c r="D74" s="666"/>
      <c r="E74" s="666"/>
      <c r="F74" s="666"/>
      <c r="G74" s="666"/>
      <c r="H74" s="666"/>
      <c r="I74" s="666"/>
      <c r="J74" s="666"/>
      <c r="K74" s="174"/>
    </row>
    <row r="75" spans="1:11">
      <c r="A75" s="174"/>
      <c r="B75" s="666"/>
      <c r="C75" s="666"/>
      <c r="D75" s="666"/>
      <c r="E75" s="666"/>
      <c r="F75" s="666"/>
      <c r="G75" s="666"/>
      <c r="H75" s="666"/>
      <c r="I75" s="666"/>
      <c r="J75" s="666"/>
      <c r="K75" s="174"/>
    </row>
    <row r="76" spans="1:11">
      <c r="A76" s="174"/>
      <c r="B76" s="666"/>
      <c r="C76" s="666"/>
      <c r="D76" s="666"/>
      <c r="E76" s="666"/>
      <c r="F76" s="666"/>
      <c r="G76" s="666"/>
      <c r="H76" s="666"/>
      <c r="I76" s="666"/>
      <c r="J76" s="666"/>
      <c r="K76" s="174"/>
    </row>
    <row r="77" spans="1:11">
      <c r="B77" s="163"/>
      <c r="C77"/>
      <c r="D77"/>
      <c r="E77"/>
    </row>
    <row r="78" spans="1:11">
      <c r="A78" s="172"/>
      <c r="B78" s="675" t="s">
        <v>1701</v>
      </c>
      <c r="C78" s="675"/>
      <c r="D78" s="675"/>
      <c r="E78" s="675"/>
      <c r="F78" s="675"/>
      <c r="G78" s="675"/>
      <c r="H78" s="675"/>
      <c r="I78" s="675"/>
      <c r="J78" s="675"/>
      <c r="K78" s="172"/>
    </row>
    <row r="79" spans="1:11">
      <c r="A79" s="172"/>
      <c r="B79" s="675"/>
      <c r="C79" s="675"/>
      <c r="D79" s="675"/>
      <c r="E79" s="675"/>
      <c r="F79" s="675"/>
      <c r="G79" s="675"/>
      <c r="H79" s="675"/>
      <c r="I79" s="675"/>
      <c r="J79" s="675"/>
      <c r="K79" s="172"/>
    </row>
    <row r="80" spans="1:11">
      <c r="B80" s="163"/>
      <c r="C80"/>
      <c r="D80"/>
      <c r="E80"/>
    </row>
    <row r="81" spans="1:11">
      <c r="A81" s="175"/>
      <c r="B81" s="676" t="s">
        <v>1702</v>
      </c>
      <c r="C81" s="676"/>
      <c r="D81" s="676"/>
      <c r="E81" s="676"/>
      <c r="F81" s="676"/>
      <c r="G81" s="676"/>
      <c r="H81" s="676"/>
      <c r="I81" s="676"/>
      <c r="J81" s="676"/>
      <c r="K81" s="175"/>
    </row>
    <row r="82" spans="1:11">
      <c r="A82" s="175"/>
      <c r="B82" s="676"/>
      <c r="C82" s="676"/>
      <c r="D82" s="676"/>
      <c r="E82" s="676"/>
      <c r="F82" s="676"/>
      <c r="G82" s="676"/>
      <c r="H82" s="676"/>
      <c r="I82" s="676"/>
      <c r="J82" s="676"/>
      <c r="K82" s="175"/>
    </row>
    <row r="83" spans="1:11">
      <c r="A83" s="175"/>
      <c r="B83" s="676"/>
      <c r="C83" s="676"/>
      <c r="D83" s="676"/>
      <c r="E83" s="676"/>
      <c r="F83" s="676"/>
      <c r="G83" s="676"/>
      <c r="H83" s="676"/>
      <c r="I83" s="676"/>
      <c r="J83" s="676"/>
      <c r="K83" s="175"/>
    </row>
    <row r="84" spans="1:11">
      <c r="B84" s="163"/>
      <c r="C84"/>
      <c r="D84"/>
      <c r="E84"/>
    </row>
    <row r="85" spans="1:11">
      <c r="A85" s="173"/>
      <c r="B85" s="686" t="s">
        <v>1703</v>
      </c>
      <c r="C85" s="686"/>
      <c r="D85" s="686"/>
      <c r="E85" s="686"/>
      <c r="F85" s="686"/>
      <c r="G85" s="686"/>
      <c r="H85" s="686"/>
      <c r="I85" s="686"/>
      <c r="J85" s="686"/>
      <c r="K85" s="173"/>
    </row>
    <row r="86" spans="1:11">
      <c r="A86" s="173"/>
      <c r="B86" s="686"/>
      <c r="C86" s="686"/>
      <c r="D86" s="686"/>
      <c r="E86" s="686"/>
      <c r="F86" s="686"/>
      <c r="G86" s="686"/>
      <c r="H86" s="686"/>
      <c r="I86" s="686"/>
      <c r="J86" s="686"/>
      <c r="K86" s="173"/>
    </row>
    <row r="87" spans="1:11">
      <c r="B87" s="163"/>
      <c r="C87"/>
      <c r="D87"/>
      <c r="E87"/>
    </row>
    <row r="88" spans="1:11">
      <c r="B88" s="687" t="s">
        <v>1713</v>
      </c>
      <c r="C88" s="687"/>
      <c r="D88" s="687"/>
      <c r="E88" s="687"/>
      <c r="F88" s="687"/>
      <c r="G88" s="687"/>
      <c r="H88" s="687"/>
      <c r="I88" s="687"/>
      <c r="J88" s="687"/>
    </row>
    <row r="91" spans="1:11" ht="17" thickBot="1"/>
    <row r="92" spans="1:11">
      <c r="B92" s="639" t="s">
        <v>1721</v>
      </c>
      <c r="C92" s="640"/>
      <c r="D92" s="640"/>
      <c r="E92" s="640"/>
      <c r="F92" s="640"/>
      <c r="G92" s="640"/>
      <c r="H92" s="640"/>
      <c r="I92" s="640"/>
      <c r="J92" s="641"/>
    </row>
    <row r="93" spans="1:11" ht="17" thickBot="1">
      <c r="B93" s="642"/>
      <c r="C93" s="643"/>
      <c r="D93" s="643"/>
      <c r="E93" s="643"/>
      <c r="F93" s="643"/>
      <c r="G93" s="643"/>
      <c r="H93" s="643"/>
      <c r="I93" s="643"/>
      <c r="J93" s="644"/>
    </row>
    <row r="95" spans="1:11">
      <c r="B95" s="647" t="s">
        <v>1724</v>
      </c>
      <c r="C95" s="647"/>
      <c r="D95" s="647"/>
      <c r="E95" s="647"/>
      <c r="F95" s="647"/>
      <c r="G95" s="647"/>
      <c r="H95" s="647"/>
      <c r="I95" s="647"/>
      <c r="J95" s="647"/>
    </row>
    <row r="96" spans="1:11">
      <c r="B96" s="647"/>
      <c r="C96" s="647"/>
      <c r="D96" s="647"/>
      <c r="E96" s="647"/>
      <c r="F96" s="647"/>
      <c r="G96" s="647"/>
      <c r="H96" s="647"/>
      <c r="I96" s="647"/>
      <c r="J96" s="647"/>
    </row>
    <row r="97" spans="1:11" ht="17" thickBot="1">
      <c r="B97" s="677"/>
      <c r="C97" s="677"/>
      <c r="D97" s="677"/>
      <c r="E97" s="677"/>
      <c r="F97" s="677"/>
      <c r="G97" s="677"/>
      <c r="H97" s="677"/>
      <c r="I97" s="677"/>
      <c r="J97" s="677"/>
    </row>
    <row r="98" spans="1:11" ht="17" thickBot="1">
      <c r="B98" s="671" t="s">
        <v>1655</v>
      </c>
      <c r="C98" s="672"/>
      <c r="D98" s="672"/>
      <c r="E98" s="672"/>
      <c r="F98" s="672"/>
      <c r="G98" s="672"/>
      <c r="H98" s="672"/>
      <c r="I98" s="672"/>
      <c r="J98" s="673"/>
    </row>
    <row r="99" spans="1:11">
      <c r="B99" s="670"/>
      <c r="C99" s="670"/>
      <c r="D99" s="670"/>
      <c r="E99" s="670"/>
      <c r="F99" s="670"/>
      <c r="G99" s="670"/>
      <c r="H99" s="670"/>
      <c r="I99" s="670"/>
      <c r="J99" s="670"/>
    </row>
    <row r="100" spans="1:11">
      <c r="B100" s="653" t="s">
        <v>1710</v>
      </c>
      <c r="C100" s="654"/>
      <c r="D100" s="654"/>
      <c r="E100" s="654"/>
      <c r="F100" s="654"/>
      <c r="G100" s="654"/>
      <c r="H100" s="654"/>
      <c r="I100" s="654"/>
      <c r="J100" s="655"/>
    </row>
    <row r="101" spans="1:11">
      <c r="B101" s="192"/>
      <c r="C101" s="193"/>
      <c r="D101" s="193"/>
      <c r="E101" s="193"/>
      <c r="F101" s="194"/>
      <c r="G101" s="194"/>
      <c r="H101" s="194"/>
      <c r="I101" s="194"/>
      <c r="J101" s="195"/>
    </row>
    <row r="102" spans="1:11">
      <c r="B102" s="196"/>
      <c r="C102" s="203" t="s">
        <v>409</v>
      </c>
      <c r="D102" s="203" t="s">
        <v>1696</v>
      </c>
      <c r="E102" s="203" t="s">
        <v>38</v>
      </c>
      <c r="F102" s="656" t="s">
        <v>1697</v>
      </c>
      <c r="G102" s="656"/>
      <c r="H102" s="656"/>
      <c r="I102" s="656"/>
      <c r="J102" s="195"/>
    </row>
    <row r="103" spans="1:11">
      <c r="B103" s="196"/>
      <c r="C103" s="201" t="s">
        <v>1698</v>
      </c>
      <c r="D103" s="201" t="s">
        <v>72</v>
      </c>
      <c r="E103" s="201" t="s">
        <v>42</v>
      </c>
      <c r="F103" s="658" t="s">
        <v>73</v>
      </c>
      <c r="G103" s="658"/>
      <c r="H103" s="658"/>
      <c r="I103" s="202"/>
      <c r="J103" s="195"/>
    </row>
    <row r="104" spans="1:11">
      <c r="B104" s="196"/>
      <c r="C104" s="202" t="s">
        <v>1698</v>
      </c>
      <c r="D104" s="202" t="s">
        <v>36</v>
      </c>
      <c r="E104" s="202" t="s">
        <v>42</v>
      </c>
      <c r="F104" s="662" t="s">
        <v>494</v>
      </c>
      <c r="G104" s="662"/>
      <c r="H104" s="662"/>
      <c r="I104" s="202"/>
      <c r="J104" s="195"/>
    </row>
    <row r="105" spans="1:11">
      <c r="B105" s="205"/>
      <c r="C105" s="206" t="s">
        <v>1698</v>
      </c>
      <c r="D105" s="206" t="s">
        <v>1605</v>
      </c>
      <c r="E105" s="206" t="s">
        <v>45</v>
      </c>
      <c r="F105" s="688" t="s">
        <v>1606</v>
      </c>
      <c r="G105" s="688"/>
      <c r="H105" s="688"/>
      <c r="I105" s="207"/>
      <c r="J105" s="208"/>
    </row>
    <row r="107" spans="1:11">
      <c r="A107" s="174"/>
      <c r="B107" s="666" t="s">
        <v>1720</v>
      </c>
      <c r="C107" s="666"/>
      <c r="D107" s="666"/>
      <c r="E107" s="666"/>
      <c r="F107" s="666"/>
      <c r="G107" s="666"/>
      <c r="H107" s="666"/>
      <c r="I107" s="666"/>
      <c r="J107" s="666"/>
      <c r="K107" s="174"/>
    </row>
    <row r="108" spans="1:11">
      <c r="A108" s="174"/>
      <c r="B108" s="666"/>
      <c r="C108" s="666"/>
      <c r="D108" s="666"/>
      <c r="E108" s="666"/>
      <c r="F108" s="666"/>
      <c r="G108" s="666"/>
      <c r="H108" s="666"/>
      <c r="I108" s="666"/>
      <c r="J108" s="666"/>
      <c r="K108" s="174"/>
    </row>
    <row r="109" spans="1:11">
      <c r="A109" s="174"/>
      <c r="B109" s="666"/>
      <c r="C109" s="666"/>
      <c r="D109" s="666"/>
      <c r="E109" s="666"/>
      <c r="F109" s="666"/>
      <c r="G109" s="666"/>
      <c r="H109" s="666"/>
      <c r="I109" s="666"/>
      <c r="J109" s="666"/>
      <c r="K109" s="174"/>
    </row>
    <row r="110" spans="1:11">
      <c r="A110" s="174"/>
      <c r="B110" s="666"/>
      <c r="C110" s="666"/>
      <c r="D110" s="666"/>
      <c r="E110" s="666"/>
      <c r="F110" s="666"/>
      <c r="G110" s="666"/>
      <c r="H110" s="666"/>
      <c r="I110" s="666"/>
      <c r="J110" s="666"/>
      <c r="K110" s="174"/>
    </row>
    <row r="111" spans="1:11">
      <c r="A111" s="174"/>
      <c r="B111" s="666"/>
      <c r="C111" s="666"/>
      <c r="D111" s="666"/>
      <c r="E111" s="666"/>
      <c r="F111" s="666"/>
      <c r="G111" s="666"/>
      <c r="H111" s="666"/>
      <c r="I111" s="666"/>
      <c r="J111" s="666"/>
      <c r="K111" s="174"/>
    </row>
    <row r="114" spans="1:11" ht="17" thickBot="1"/>
    <row r="115" spans="1:11">
      <c r="A115" s="204"/>
      <c r="B115" s="639" t="s">
        <v>1723</v>
      </c>
      <c r="C115" s="640"/>
      <c r="D115" s="640"/>
      <c r="E115" s="640"/>
      <c r="F115" s="640"/>
      <c r="G115" s="640"/>
      <c r="H115" s="640"/>
      <c r="I115" s="640"/>
      <c r="J115" s="641"/>
      <c r="K115" s="204"/>
    </row>
    <row r="116" spans="1:11" ht="17" thickBot="1">
      <c r="A116" s="204"/>
      <c r="B116" s="642"/>
      <c r="C116" s="643"/>
      <c r="D116" s="643"/>
      <c r="E116" s="643"/>
      <c r="F116" s="643"/>
      <c r="G116" s="643"/>
      <c r="H116" s="643"/>
      <c r="I116" s="643"/>
      <c r="J116" s="644"/>
      <c r="K116" s="204"/>
    </row>
    <row r="117" spans="1:11">
      <c r="A117" s="204"/>
      <c r="B117" s="204"/>
      <c r="C117" s="204"/>
      <c r="D117" s="204"/>
      <c r="E117" s="204"/>
      <c r="F117" s="204"/>
      <c r="G117" s="204"/>
      <c r="H117" s="204"/>
      <c r="I117" s="204"/>
      <c r="J117" s="204"/>
      <c r="K117" s="204"/>
    </row>
    <row r="118" spans="1:11">
      <c r="A118" s="204"/>
      <c r="B118" s="647" t="s">
        <v>1724</v>
      </c>
      <c r="C118" s="647"/>
      <c r="D118" s="647"/>
      <c r="E118" s="647"/>
      <c r="F118" s="647"/>
      <c r="G118" s="647"/>
      <c r="H118" s="647"/>
      <c r="I118" s="647"/>
      <c r="J118" s="647"/>
      <c r="K118" s="204"/>
    </row>
    <row r="119" spans="1:11">
      <c r="A119" s="204"/>
      <c r="B119" s="647"/>
      <c r="C119" s="647"/>
      <c r="D119" s="647"/>
      <c r="E119" s="647"/>
      <c r="F119" s="647"/>
      <c r="G119" s="647"/>
      <c r="H119" s="647"/>
      <c r="I119" s="647"/>
      <c r="J119" s="647"/>
      <c r="K119" s="204"/>
    </row>
    <row r="120" spans="1:11" ht="17" thickBot="1">
      <c r="A120" s="204"/>
      <c r="B120" s="677"/>
      <c r="C120" s="677"/>
      <c r="D120" s="677"/>
      <c r="E120" s="677"/>
      <c r="F120" s="677"/>
      <c r="G120" s="677"/>
      <c r="H120" s="677"/>
      <c r="I120" s="677"/>
      <c r="J120" s="677"/>
      <c r="K120" s="204"/>
    </row>
    <row r="121" spans="1:11" ht="17" thickBot="1">
      <c r="A121" s="204"/>
      <c r="B121" s="671" t="s">
        <v>1655</v>
      </c>
      <c r="C121" s="672"/>
      <c r="D121" s="672"/>
      <c r="E121" s="672"/>
      <c r="F121" s="672"/>
      <c r="G121" s="672"/>
      <c r="H121" s="672"/>
      <c r="I121" s="672"/>
      <c r="J121" s="673"/>
      <c r="K121" s="204"/>
    </row>
    <row r="122" spans="1:11">
      <c r="A122" s="204"/>
      <c r="B122" s="670"/>
      <c r="C122" s="670"/>
      <c r="D122" s="670"/>
      <c r="E122" s="670"/>
      <c r="F122" s="670"/>
      <c r="G122" s="670"/>
      <c r="H122" s="670"/>
      <c r="I122" s="670"/>
      <c r="J122" s="670"/>
      <c r="K122" s="204"/>
    </row>
    <row r="123" spans="1:11">
      <c r="A123" s="204"/>
      <c r="B123" s="653" t="s">
        <v>1725</v>
      </c>
      <c r="C123" s="654"/>
      <c r="D123" s="654"/>
      <c r="E123" s="654"/>
      <c r="F123" s="654"/>
      <c r="G123" s="654"/>
      <c r="H123" s="654"/>
      <c r="I123" s="654"/>
      <c r="J123" s="655"/>
      <c r="K123" s="204"/>
    </row>
    <row r="124" spans="1:11">
      <c r="A124" s="204"/>
      <c r="B124" s="192"/>
      <c r="C124" s="193"/>
      <c r="D124" s="193"/>
      <c r="E124" s="193"/>
      <c r="F124" s="194"/>
      <c r="G124" s="194"/>
      <c r="H124" s="194"/>
      <c r="I124" s="194"/>
      <c r="J124" s="195"/>
      <c r="K124" s="204"/>
    </row>
    <row r="125" spans="1:11">
      <c r="A125" s="204"/>
      <c r="B125" s="196"/>
      <c r="C125" s="203" t="s">
        <v>409</v>
      </c>
      <c r="D125" s="203" t="s">
        <v>1696</v>
      </c>
      <c r="E125" s="203" t="s">
        <v>38</v>
      </c>
      <c r="F125" s="656" t="s">
        <v>1697</v>
      </c>
      <c r="G125" s="656"/>
      <c r="H125" s="656"/>
      <c r="I125" s="656"/>
      <c r="J125" s="195"/>
      <c r="K125" s="204"/>
    </row>
    <row r="126" spans="1:11">
      <c r="A126" s="204"/>
      <c r="B126" s="196"/>
      <c r="C126" s="201" t="s">
        <v>1698</v>
      </c>
      <c r="D126" s="201" t="s">
        <v>72</v>
      </c>
      <c r="E126" s="201" t="s">
        <v>42</v>
      </c>
      <c r="F126" s="658" t="s">
        <v>73</v>
      </c>
      <c r="G126" s="658"/>
      <c r="H126" s="658"/>
      <c r="I126" s="202"/>
      <c r="J126" s="195"/>
      <c r="K126" s="204"/>
    </row>
    <row r="127" spans="1:11">
      <c r="A127" s="204"/>
      <c r="B127" s="196"/>
      <c r="C127" s="202" t="s">
        <v>1698</v>
      </c>
      <c r="D127" s="202" t="s">
        <v>36</v>
      </c>
      <c r="E127" s="202" t="s">
        <v>42</v>
      </c>
      <c r="F127" s="662" t="s">
        <v>494</v>
      </c>
      <c r="G127" s="662"/>
      <c r="H127" s="662"/>
      <c r="I127" s="202"/>
      <c r="J127" s="195"/>
      <c r="K127" s="204"/>
    </row>
    <row r="128" spans="1:11">
      <c r="A128" s="204"/>
      <c r="B128" s="205"/>
      <c r="C128" s="206" t="s">
        <v>1698</v>
      </c>
      <c r="D128" s="206" t="s">
        <v>1605</v>
      </c>
      <c r="E128" s="206" t="s">
        <v>45</v>
      </c>
      <c r="F128" s="688" t="s">
        <v>1606</v>
      </c>
      <c r="G128" s="688"/>
      <c r="H128" s="688"/>
      <c r="I128" s="207"/>
      <c r="J128" s="208"/>
      <c r="K128" s="204"/>
    </row>
    <row r="129" spans="1:11">
      <c r="A129" s="204"/>
      <c r="B129" s="204"/>
      <c r="C129" s="204"/>
      <c r="D129" s="204"/>
      <c r="E129" s="204"/>
      <c r="F129" s="204"/>
      <c r="G129" s="204"/>
      <c r="H129" s="204"/>
      <c r="I129" s="204"/>
      <c r="J129" s="204"/>
      <c r="K129" s="204"/>
    </row>
    <row r="130" spans="1:11">
      <c r="A130" s="174"/>
      <c r="B130" s="666" t="s">
        <v>1720</v>
      </c>
      <c r="C130" s="666"/>
      <c r="D130" s="666"/>
      <c r="E130" s="666"/>
      <c r="F130" s="666"/>
      <c r="G130" s="666"/>
      <c r="H130" s="666"/>
      <c r="I130" s="666"/>
      <c r="J130" s="666"/>
      <c r="K130" s="174"/>
    </row>
    <row r="131" spans="1:11">
      <c r="A131" s="174"/>
      <c r="B131" s="666"/>
      <c r="C131" s="666"/>
      <c r="D131" s="666"/>
      <c r="E131" s="666"/>
      <c r="F131" s="666"/>
      <c r="G131" s="666"/>
      <c r="H131" s="666"/>
      <c r="I131" s="666"/>
      <c r="J131" s="666"/>
      <c r="K131" s="174"/>
    </row>
    <row r="132" spans="1:11">
      <c r="A132" s="174"/>
      <c r="B132" s="666"/>
      <c r="C132" s="666"/>
      <c r="D132" s="666"/>
      <c r="E132" s="666"/>
      <c r="F132" s="666"/>
      <c r="G132" s="666"/>
      <c r="H132" s="666"/>
      <c r="I132" s="666"/>
      <c r="J132" s="666"/>
      <c r="K132" s="174"/>
    </row>
    <row r="133" spans="1:11">
      <c r="A133" s="174"/>
      <c r="B133" s="666"/>
      <c r="C133" s="666"/>
      <c r="D133" s="666"/>
      <c r="E133" s="666"/>
      <c r="F133" s="666"/>
      <c r="G133" s="666"/>
      <c r="H133" s="666"/>
      <c r="I133" s="666"/>
      <c r="J133" s="666"/>
      <c r="K133" s="174"/>
    </row>
    <row r="134" spans="1:11">
      <c r="A134" s="174"/>
      <c r="B134" s="666"/>
      <c r="C134" s="666"/>
      <c r="D134" s="666"/>
      <c r="E134" s="666"/>
      <c r="F134" s="666"/>
      <c r="G134" s="666"/>
      <c r="H134" s="666"/>
      <c r="I134" s="666"/>
      <c r="J134" s="666"/>
      <c r="K134" s="174"/>
    </row>
    <row r="135" spans="1:11">
      <c r="A135" s="204"/>
      <c r="B135" s="204"/>
      <c r="C135" s="204"/>
      <c r="D135" s="204"/>
      <c r="E135" s="204"/>
      <c r="F135" s="204"/>
      <c r="G135" s="204"/>
      <c r="H135" s="204"/>
      <c r="I135" s="204"/>
      <c r="J135" s="204"/>
      <c r="K135" s="204"/>
    </row>
    <row r="136" spans="1:11">
      <c r="A136" s="172"/>
      <c r="B136" s="676" t="s">
        <v>1722</v>
      </c>
      <c r="C136" s="676"/>
      <c r="D136" s="676"/>
      <c r="E136" s="676"/>
      <c r="F136" s="676"/>
      <c r="G136" s="676"/>
      <c r="H136" s="676"/>
      <c r="I136" s="676"/>
      <c r="J136" s="676"/>
      <c r="K136" s="172"/>
    </row>
    <row r="137" spans="1:11">
      <c r="A137" s="172"/>
      <c r="B137" s="676"/>
      <c r="C137" s="676"/>
      <c r="D137" s="676"/>
      <c r="E137" s="676"/>
      <c r="F137" s="676"/>
      <c r="G137" s="676"/>
      <c r="H137" s="676"/>
      <c r="I137" s="676"/>
      <c r="J137" s="676"/>
      <c r="K137" s="172"/>
    </row>
    <row r="138" spans="1:11">
      <c r="A138" s="172"/>
      <c r="B138" s="676"/>
      <c r="C138" s="676"/>
      <c r="D138" s="676"/>
      <c r="E138" s="676"/>
      <c r="F138" s="676"/>
      <c r="G138" s="676"/>
      <c r="H138" s="676"/>
      <c r="I138" s="676"/>
      <c r="J138" s="676"/>
      <c r="K138" s="172"/>
    </row>
    <row r="141" spans="1:11" s="267" customFormat="1" ht="17" thickBot="1">
      <c r="A141" s="164"/>
      <c r="B141" s="164"/>
      <c r="C141" s="164"/>
      <c r="D141" s="164"/>
      <c r="E141" s="164"/>
      <c r="F141" s="164"/>
      <c r="G141" s="164"/>
      <c r="H141" s="164"/>
      <c r="I141" s="164"/>
      <c r="J141" s="164"/>
      <c r="K141" s="164"/>
    </row>
    <row r="142" spans="1:11" s="267" customFormat="1">
      <c r="B142" s="639" t="s">
        <v>2254</v>
      </c>
      <c r="C142" s="640"/>
      <c r="D142" s="640"/>
      <c r="E142" s="640"/>
      <c r="F142" s="640"/>
      <c r="G142" s="640"/>
      <c r="H142" s="640"/>
      <c r="I142" s="640"/>
      <c r="J142" s="641"/>
    </row>
    <row r="143" spans="1:11" ht="17" thickBot="1">
      <c r="A143" s="267"/>
      <c r="B143" s="642"/>
      <c r="C143" s="643"/>
      <c r="D143" s="643"/>
      <c r="E143" s="643"/>
      <c r="F143" s="643"/>
      <c r="G143" s="643"/>
      <c r="H143" s="643"/>
      <c r="I143" s="643"/>
      <c r="J143" s="644"/>
      <c r="K143" s="267"/>
    </row>
    <row r="145" spans="1:11">
      <c r="B145" s="647" t="s">
        <v>2260</v>
      </c>
      <c r="C145" s="647"/>
      <c r="D145" s="647"/>
      <c r="E145" s="647"/>
      <c r="F145" s="647"/>
      <c r="G145" s="647"/>
      <c r="H145" s="647"/>
      <c r="I145" s="647"/>
      <c r="J145" s="647"/>
    </row>
    <row r="146" spans="1:11" s="280" customFormat="1">
      <c r="A146" s="164"/>
      <c r="B146" s="647"/>
      <c r="C146" s="647"/>
      <c r="D146" s="647"/>
      <c r="E146" s="647"/>
      <c r="F146" s="647"/>
      <c r="G146" s="647"/>
      <c r="H146" s="647"/>
      <c r="I146" s="647"/>
      <c r="J146" s="647"/>
      <c r="K146" s="164"/>
    </row>
    <row r="147" spans="1:11" s="267" customFormat="1">
      <c r="A147" s="280"/>
      <c r="B147" s="647"/>
      <c r="C147" s="647"/>
      <c r="D147" s="647"/>
      <c r="E147" s="647"/>
      <c r="F147" s="647"/>
      <c r="G147" s="647"/>
      <c r="H147" s="647"/>
      <c r="I147" s="647"/>
      <c r="J147" s="647"/>
      <c r="K147" s="280"/>
    </row>
    <row r="148" spans="1:11" s="267" customFormat="1" ht="17" thickBot="1">
      <c r="B148" s="677"/>
      <c r="C148" s="677"/>
      <c r="D148" s="677"/>
      <c r="E148" s="677"/>
      <c r="F148" s="677"/>
      <c r="G148" s="677"/>
      <c r="H148" s="677"/>
      <c r="I148" s="677"/>
      <c r="J148" s="677"/>
    </row>
    <row r="149" spans="1:11" ht="17" thickBot="1">
      <c r="A149" s="267"/>
      <c r="B149" s="671" t="s">
        <v>2252</v>
      </c>
      <c r="C149" s="672"/>
      <c r="D149" s="672"/>
      <c r="E149" s="672"/>
      <c r="F149" s="672"/>
      <c r="G149" s="672"/>
      <c r="H149" s="672"/>
      <c r="I149" s="672"/>
      <c r="J149" s="673"/>
      <c r="K149" s="267"/>
    </row>
    <row r="151" spans="1:11">
      <c r="A151" s="280"/>
      <c r="B151" s="653" t="s">
        <v>1725</v>
      </c>
      <c r="C151" s="654"/>
      <c r="D151" s="654"/>
      <c r="E151" s="654"/>
      <c r="F151" s="654"/>
      <c r="G151" s="654"/>
      <c r="H151" s="654"/>
      <c r="I151" s="654"/>
      <c r="J151" s="655"/>
      <c r="K151" s="280"/>
    </row>
    <row r="152" spans="1:11">
      <c r="A152" s="280"/>
      <c r="B152" s="192"/>
      <c r="C152" s="193"/>
      <c r="D152" s="193"/>
      <c r="E152" s="193"/>
      <c r="F152" s="194"/>
      <c r="G152" s="194"/>
      <c r="H152" s="194"/>
      <c r="I152" s="194"/>
      <c r="J152" s="195"/>
      <c r="K152" s="280"/>
    </row>
    <row r="153" spans="1:11">
      <c r="A153" s="280"/>
      <c r="B153" s="196"/>
      <c r="C153" s="271" t="s">
        <v>409</v>
      </c>
      <c r="D153" s="271" t="s">
        <v>1696</v>
      </c>
      <c r="E153" s="656" t="s">
        <v>1697</v>
      </c>
      <c r="F153" s="656"/>
      <c r="G153" s="656"/>
      <c r="H153" s="656"/>
      <c r="I153" s="656"/>
      <c r="J153" s="657"/>
      <c r="K153" s="280"/>
    </row>
    <row r="154" spans="1:11" s="280" customFormat="1">
      <c r="B154" s="196"/>
      <c r="C154" s="269" t="s">
        <v>1586</v>
      </c>
      <c r="D154" s="269" t="s">
        <v>1341</v>
      </c>
      <c r="E154" s="658" t="s">
        <v>2223</v>
      </c>
      <c r="F154" s="658"/>
      <c r="G154" s="658"/>
      <c r="H154" s="658"/>
      <c r="I154" s="658"/>
      <c r="J154" s="659"/>
    </row>
    <row r="155" spans="1:11">
      <c r="A155" s="280"/>
      <c r="B155" s="196"/>
      <c r="C155" s="270" t="s">
        <v>1586</v>
      </c>
      <c r="D155" s="270" t="s">
        <v>1178</v>
      </c>
      <c r="E155" s="662" t="s">
        <v>2224</v>
      </c>
      <c r="F155" s="662"/>
      <c r="G155" s="662"/>
      <c r="H155" s="662"/>
      <c r="I155" s="662"/>
      <c r="J155" s="663"/>
      <c r="K155" s="280"/>
    </row>
    <row r="156" spans="1:11" s="280" customFormat="1">
      <c r="B156" s="205"/>
      <c r="C156" s="272" t="s">
        <v>1589</v>
      </c>
      <c r="D156" s="272" t="s">
        <v>1193</v>
      </c>
      <c r="E156" s="688" t="s">
        <v>2225</v>
      </c>
      <c r="F156" s="688"/>
      <c r="G156" s="688"/>
      <c r="H156" s="688"/>
      <c r="I156" s="688"/>
      <c r="J156" s="690"/>
    </row>
    <row r="157" spans="1:11" s="280" customFormat="1">
      <c r="B157" s="96"/>
      <c r="C157" s="216"/>
      <c r="D157" s="216"/>
      <c r="E157" s="216"/>
      <c r="F157" s="216"/>
      <c r="G157" s="216"/>
      <c r="H157" s="216"/>
      <c r="I157" s="216"/>
      <c r="J157" s="216"/>
    </row>
    <row r="158" spans="1:11" s="280" customFormat="1">
      <c r="B158" s="689" t="s">
        <v>2259</v>
      </c>
      <c r="C158" s="689"/>
      <c r="D158" s="689"/>
      <c r="E158" s="689"/>
      <c r="F158" s="689"/>
      <c r="G158" s="689"/>
      <c r="H158" s="689"/>
      <c r="I158" s="689"/>
      <c r="J158" s="689"/>
    </row>
    <row r="159" spans="1:11">
      <c r="A159" s="280"/>
      <c r="B159" s="689"/>
      <c r="C159" s="689"/>
      <c r="D159" s="689"/>
      <c r="E159" s="689"/>
      <c r="F159" s="689"/>
      <c r="G159" s="689"/>
      <c r="H159" s="689"/>
      <c r="I159" s="689"/>
      <c r="J159" s="689"/>
      <c r="K159" s="280"/>
    </row>
    <row r="161" spans="1:11" s="267" customFormat="1">
      <c r="A161" s="174"/>
      <c r="B161" s="666" t="s">
        <v>2297</v>
      </c>
      <c r="C161" s="666"/>
      <c r="D161" s="666"/>
      <c r="E161" s="666"/>
      <c r="F161" s="666"/>
      <c r="G161" s="666"/>
      <c r="H161" s="666"/>
      <c r="I161" s="666"/>
      <c r="J161" s="666"/>
      <c r="K161" s="174"/>
    </row>
    <row r="162" spans="1:11" s="267" customFormat="1">
      <c r="A162" s="174"/>
      <c r="B162" s="666"/>
      <c r="C162" s="666"/>
      <c r="D162" s="666"/>
      <c r="E162" s="666"/>
      <c r="F162" s="666"/>
      <c r="G162" s="666"/>
      <c r="H162" s="666"/>
      <c r="I162" s="666"/>
      <c r="J162" s="666"/>
      <c r="K162" s="174"/>
    </row>
    <row r="163" spans="1:11">
      <c r="A163" s="174"/>
      <c r="B163" s="666"/>
      <c r="C163" s="666"/>
      <c r="D163" s="666"/>
      <c r="E163" s="666"/>
      <c r="F163" s="666"/>
      <c r="G163" s="666"/>
      <c r="H163" s="666"/>
      <c r="I163" s="666"/>
      <c r="J163" s="666"/>
      <c r="K163" s="174"/>
    </row>
    <row r="164" spans="1:11">
      <c r="A164" s="174"/>
      <c r="B164" s="282"/>
      <c r="C164" s="282"/>
      <c r="D164" s="282"/>
      <c r="E164" s="282"/>
      <c r="F164" s="282"/>
      <c r="G164" s="282"/>
      <c r="H164" s="282"/>
      <c r="I164" s="282"/>
      <c r="J164" s="282"/>
      <c r="K164" s="174"/>
    </row>
    <row r="165" spans="1:11">
      <c r="A165" s="174"/>
      <c r="B165" s="668" t="s">
        <v>864</v>
      </c>
      <c r="C165" s="668"/>
      <c r="D165" s="283" t="s">
        <v>2230</v>
      </c>
      <c r="E165" s="283" t="s">
        <v>2226</v>
      </c>
      <c r="F165" s="283" t="s">
        <v>2228</v>
      </c>
      <c r="G165" s="282"/>
      <c r="H165" s="282"/>
      <c r="I165" s="282"/>
      <c r="J165" s="282"/>
      <c r="K165" s="174"/>
    </row>
    <row r="166" spans="1:11">
      <c r="A166" s="174"/>
      <c r="B166" s="665" t="s">
        <v>1514</v>
      </c>
      <c r="C166" s="665"/>
      <c r="D166" s="285" t="s">
        <v>2231</v>
      </c>
      <c r="E166" s="285" t="s">
        <v>932</v>
      </c>
      <c r="F166" s="285"/>
      <c r="G166" s="285"/>
      <c r="H166" s="285"/>
      <c r="I166" s="285"/>
      <c r="J166" s="285"/>
      <c r="K166" s="174"/>
    </row>
    <row r="167" spans="1:11">
      <c r="A167" s="174"/>
      <c r="B167" s="664" t="s">
        <v>690</v>
      </c>
      <c r="C167" s="664"/>
      <c r="D167" s="282" t="s">
        <v>2232</v>
      </c>
      <c r="E167" s="282" t="s">
        <v>1013</v>
      </c>
      <c r="F167" s="282" t="s">
        <v>2229</v>
      </c>
      <c r="G167" s="282"/>
      <c r="H167" s="282"/>
      <c r="I167" s="282"/>
      <c r="J167" s="282"/>
      <c r="K167" s="174"/>
    </row>
    <row r="168" spans="1:11">
      <c r="A168" s="174"/>
      <c r="B168" s="282"/>
      <c r="C168" s="282"/>
      <c r="D168" s="282"/>
      <c r="E168" s="282"/>
      <c r="F168" s="282"/>
      <c r="G168" s="282"/>
      <c r="H168" s="282"/>
      <c r="I168" s="282"/>
      <c r="J168" s="282"/>
      <c r="K168" s="174"/>
    </row>
    <row r="169" spans="1:11">
      <c r="A169" s="174"/>
      <c r="B169" s="664" t="s">
        <v>2233</v>
      </c>
      <c r="C169" s="664"/>
      <c r="D169" s="664"/>
      <c r="E169" s="664"/>
      <c r="F169" s="664"/>
      <c r="G169" s="664"/>
      <c r="H169" s="664"/>
      <c r="I169" s="664"/>
      <c r="J169" s="664"/>
      <c r="K169" s="174"/>
    </row>
    <row r="170" spans="1:11">
      <c r="A170" s="174"/>
      <c r="B170" s="664" t="s">
        <v>2234</v>
      </c>
      <c r="C170" s="664"/>
      <c r="D170" s="664"/>
      <c r="E170" s="664"/>
      <c r="F170" s="664"/>
      <c r="G170" s="664"/>
      <c r="H170" s="664"/>
      <c r="I170" s="664"/>
      <c r="J170" s="664"/>
      <c r="K170" s="174"/>
    </row>
    <row r="171" spans="1:11">
      <c r="A171" s="174"/>
      <c r="B171" s="282"/>
      <c r="C171" s="282"/>
      <c r="D171" s="282"/>
      <c r="E171" s="282"/>
      <c r="F171" s="282"/>
      <c r="G171" s="282"/>
      <c r="H171" s="282"/>
      <c r="I171" s="282"/>
      <c r="J171" s="282"/>
      <c r="K171" s="174"/>
    </row>
    <row r="172" spans="1:11">
      <c r="A172" s="174"/>
      <c r="B172" s="664" t="s">
        <v>2261</v>
      </c>
      <c r="C172" s="664"/>
      <c r="D172" s="664"/>
      <c r="E172" s="664"/>
      <c r="F172" s="664"/>
      <c r="G172" s="664"/>
      <c r="H172" s="664"/>
      <c r="I172" s="664"/>
      <c r="J172" s="664"/>
      <c r="K172" s="174"/>
    </row>
    <row r="173" spans="1:11">
      <c r="A173" s="174"/>
      <c r="B173" s="282"/>
      <c r="C173" s="282"/>
      <c r="D173" s="282"/>
      <c r="E173" s="282"/>
      <c r="F173" s="282"/>
      <c r="G173" s="282"/>
      <c r="H173" s="282"/>
      <c r="I173" s="282"/>
      <c r="J173" s="282"/>
      <c r="K173" s="174"/>
    </row>
    <row r="174" spans="1:11">
      <c r="A174" s="174"/>
      <c r="B174" s="284" t="s">
        <v>2262</v>
      </c>
      <c r="C174" s="284" t="s">
        <v>2235</v>
      </c>
      <c r="D174" s="667" t="s">
        <v>2227</v>
      </c>
      <c r="E174" s="667"/>
      <c r="F174" s="667"/>
      <c r="G174" s="667"/>
      <c r="H174" s="667"/>
      <c r="I174" s="667"/>
      <c r="J174" s="667"/>
      <c r="K174" s="174"/>
    </row>
    <row r="175" spans="1:11">
      <c r="A175" s="174"/>
      <c r="B175" s="285">
        <v>17</v>
      </c>
      <c r="C175" s="285">
        <v>2</v>
      </c>
      <c r="D175" s="665" t="s">
        <v>2236</v>
      </c>
      <c r="E175" s="665"/>
      <c r="F175" s="665"/>
      <c r="G175" s="665"/>
      <c r="H175" s="665"/>
      <c r="I175" s="665"/>
      <c r="J175" s="665"/>
      <c r="K175" s="174"/>
    </row>
    <row r="176" spans="1:11">
      <c r="A176" s="174"/>
      <c r="B176" s="282">
        <v>39</v>
      </c>
      <c r="C176" s="282">
        <v>24</v>
      </c>
      <c r="D176" s="664" t="s">
        <v>2237</v>
      </c>
      <c r="E176" s="664"/>
      <c r="F176" s="664"/>
      <c r="G176" s="664"/>
      <c r="H176" s="664"/>
      <c r="I176" s="664"/>
      <c r="J176" s="664"/>
      <c r="K176" s="174"/>
    </row>
    <row r="177" spans="1:11">
      <c r="A177" s="174"/>
      <c r="B177" s="282"/>
      <c r="C177" s="282"/>
      <c r="D177" s="664" t="s">
        <v>2239</v>
      </c>
      <c r="E177" s="664"/>
      <c r="F177" s="664"/>
      <c r="G177" s="664"/>
      <c r="H177" s="664"/>
      <c r="I177" s="664"/>
      <c r="J177" s="664"/>
      <c r="K177" s="174"/>
    </row>
    <row r="178" spans="1:11">
      <c r="A178" s="174"/>
      <c r="B178" s="282"/>
      <c r="C178" s="282"/>
      <c r="D178" s="664" t="s">
        <v>2238</v>
      </c>
      <c r="E178" s="664"/>
      <c r="F178" s="664"/>
      <c r="G178" s="664"/>
      <c r="H178" s="664"/>
      <c r="I178" s="664"/>
      <c r="J178" s="664"/>
      <c r="K178" s="174"/>
    </row>
    <row r="179" spans="1:11">
      <c r="A179" s="174"/>
      <c r="B179" s="285">
        <v>50</v>
      </c>
      <c r="C179" s="285">
        <v>35</v>
      </c>
      <c r="D179" s="665" t="s">
        <v>2249</v>
      </c>
      <c r="E179" s="665"/>
      <c r="F179" s="665"/>
      <c r="G179" s="665"/>
      <c r="H179" s="665"/>
      <c r="I179" s="665"/>
      <c r="J179" s="665"/>
      <c r="K179" s="174"/>
    </row>
    <row r="180" spans="1:11">
      <c r="A180" s="174"/>
      <c r="B180" s="285"/>
      <c r="C180" s="285"/>
      <c r="D180" s="665" t="s">
        <v>2239</v>
      </c>
      <c r="E180" s="665"/>
      <c r="F180" s="665"/>
      <c r="G180" s="665"/>
      <c r="H180" s="665"/>
      <c r="I180" s="665"/>
      <c r="J180" s="665"/>
      <c r="K180" s="174"/>
    </row>
    <row r="181" spans="1:11">
      <c r="A181" s="174"/>
      <c r="B181" s="285"/>
      <c r="C181" s="285"/>
      <c r="D181" s="665" t="s">
        <v>2240</v>
      </c>
      <c r="E181" s="665"/>
      <c r="F181" s="665"/>
      <c r="G181" s="665"/>
      <c r="H181" s="665"/>
      <c r="I181" s="665"/>
      <c r="J181" s="665"/>
      <c r="K181" s="174"/>
    </row>
    <row r="182" spans="1:11" s="268" customFormat="1">
      <c r="A182" s="174"/>
      <c r="B182" s="285"/>
      <c r="C182" s="285"/>
      <c r="D182" s="665" t="s">
        <v>2241</v>
      </c>
      <c r="E182" s="665"/>
      <c r="F182" s="665"/>
      <c r="G182" s="665"/>
      <c r="H182" s="665"/>
      <c r="I182" s="665"/>
      <c r="J182" s="665"/>
      <c r="K182" s="174"/>
    </row>
    <row r="183" spans="1:11" s="267" customFormat="1">
      <c r="A183" s="268"/>
      <c r="B183" s="268"/>
      <c r="C183" s="268"/>
      <c r="D183" s="268"/>
      <c r="E183" s="268"/>
      <c r="F183" s="268"/>
      <c r="G183" s="268"/>
      <c r="H183" s="268"/>
      <c r="I183" s="268"/>
      <c r="J183" s="268"/>
      <c r="K183" s="268"/>
    </row>
    <row r="184" spans="1:11" s="267" customFormat="1">
      <c r="B184" s="653" t="s">
        <v>2253</v>
      </c>
      <c r="C184" s="654"/>
      <c r="D184" s="654"/>
      <c r="E184" s="654"/>
      <c r="F184" s="654"/>
      <c r="G184" s="654"/>
      <c r="H184" s="654"/>
      <c r="I184" s="654"/>
      <c r="J184" s="655"/>
    </row>
    <row r="185" spans="1:11" s="267" customFormat="1">
      <c r="B185" s="192"/>
      <c r="C185" s="193"/>
      <c r="D185" s="193"/>
      <c r="E185" s="193"/>
      <c r="F185" s="194"/>
      <c r="G185" s="194"/>
      <c r="H185" s="194"/>
      <c r="I185" s="194"/>
      <c r="J185" s="195"/>
    </row>
    <row r="186" spans="1:11" s="267" customFormat="1">
      <c r="B186" s="196"/>
      <c r="C186" s="271" t="s">
        <v>409</v>
      </c>
      <c r="D186" s="271" t="s">
        <v>1696</v>
      </c>
      <c r="E186" s="656" t="s">
        <v>1697</v>
      </c>
      <c r="F186" s="656"/>
      <c r="G186" s="656"/>
      <c r="H186" s="656"/>
      <c r="I186" s="656"/>
      <c r="J186" s="657"/>
    </row>
    <row r="187" spans="1:11" s="267" customFormat="1">
      <c r="B187" s="196"/>
      <c r="C187" s="269" t="s">
        <v>1586</v>
      </c>
      <c r="D187" s="269" t="s">
        <v>1341</v>
      </c>
      <c r="E187" s="658" t="s">
        <v>2223</v>
      </c>
      <c r="F187" s="658"/>
      <c r="G187" s="658"/>
      <c r="H187" s="658"/>
      <c r="I187" s="658"/>
      <c r="J187" s="659"/>
    </row>
    <row r="188" spans="1:11" s="267" customFormat="1">
      <c r="B188" s="196"/>
      <c r="C188" s="270" t="s">
        <v>1586</v>
      </c>
      <c r="D188" s="270" t="s">
        <v>1178</v>
      </c>
      <c r="E188" s="662" t="s">
        <v>2224</v>
      </c>
      <c r="F188" s="662"/>
      <c r="G188" s="662"/>
      <c r="H188" s="662"/>
      <c r="I188" s="662"/>
      <c r="J188" s="663"/>
    </row>
    <row r="189" spans="1:11" s="267" customFormat="1">
      <c r="B189" s="196"/>
      <c r="C189" s="269" t="s">
        <v>1698</v>
      </c>
      <c r="D189" s="269" t="s">
        <v>2251</v>
      </c>
      <c r="E189" s="658" t="s">
        <v>177</v>
      </c>
      <c r="F189" s="658"/>
      <c r="G189" s="658"/>
      <c r="H189" s="658"/>
      <c r="I189" s="658"/>
      <c r="J189" s="659"/>
    </row>
    <row r="190" spans="1:11" s="267" customFormat="1">
      <c r="B190" s="205"/>
      <c r="C190" s="207" t="s">
        <v>1589</v>
      </c>
      <c r="D190" s="207" t="s">
        <v>1193</v>
      </c>
      <c r="E190" s="660" t="s">
        <v>2225</v>
      </c>
      <c r="F190" s="660"/>
      <c r="G190" s="660"/>
      <c r="H190" s="660"/>
      <c r="I190" s="660"/>
      <c r="J190" s="661"/>
    </row>
    <row r="191" spans="1:11">
      <c r="A191" s="267"/>
      <c r="B191" s="267"/>
      <c r="C191" s="267"/>
      <c r="D191" s="267"/>
      <c r="E191" s="267"/>
      <c r="F191" s="267"/>
      <c r="G191" s="267"/>
      <c r="H191" s="267"/>
      <c r="I191" s="267"/>
      <c r="J191" s="267"/>
      <c r="K191" s="267"/>
    </row>
    <row r="192" spans="1:11">
      <c r="A192" s="171"/>
      <c r="B192" s="651" t="s">
        <v>2263</v>
      </c>
      <c r="C192" s="651"/>
      <c r="D192" s="651"/>
      <c r="E192" s="651"/>
      <c r="F192" s="651"/>
      <c r="G192" s="651"/>
      <c r="H192" s="651"/>
      <c r="I192" s="651"/>
      <c r="J192" s="651"/>
      <c r="K192" s="171"/>
    </row>
    <row r="193" spans="1:11">
      <c r="A193" s="171"/>
      <c r="B193" s="651"/>
      <c r="C193" s="651"/>
      <c r="D193" s="651"/>
      <c r="E193" s="651"/>
      <c r="F193" s="651"/>
      <c r="G193" s="651"/>
      <c r="H193" s="651"/>
      <c r="I193" s="651"/>
      <c r="J193" s="651"/>
      <c r="K193" s="171"/>
    </row>
    <row r="194" spans="1:11">
      <c r="A194" s="171"/>
      <c r="B194" s="651"/>
      <c r="C194" s="651"/>
      <c r="D194" s="651"/>
      <c r="E194" s="651"/>
      <c r="F194" s="651"/>
      <c r="G194" s="651"/>
      <c r="H194" s="651"/>
      <c r="I194" s="651"/>
      <c r="J194" s="651"/>
      <c r="K194" s="171"/>
    </row>
    <row r="195" spans="1:11">
      <c r="A195" s="171"/>
      <c r="B195" s="286"/>
      <c r="C195" s="286"/>
      <c r="D195" s="286"/>
      <c r="E195" s="286"/>
      <c r="F195" s="286"/>
      <c r="G195" s="286"/>
      <c r="H195" s="286"/>
      <c r="I195" s="286"/>
      <c r="J195" s="286"/>
      <c r="K195" s="171"/>
    </row>
    <row r="196" spans="1:11">
      <c r="A196" s="171"/>
      <c r="B196" s="652" t="s">
        <v>864</v>
      </c>
      <c r="C196" s="652"/>
      <c r="D196" s="287" t="s">
        <v>2230</v>
      </c>
      <c r="E196" s="287" t="s">
        <v>2226</v>
      </c>
      <c r="F196" s="287" t="s">
        <v>2228</v>
      </c>
      <c r="G196" s="286"/>
      <c r="H196" s="286"/>
      <c r="I196" s="286"/>
      <c r="J196" s="286"/>
      <c r="K196" s="171"/>
    </row>
    <row r="197" spans="1:11">
      <c r="A197" s="171"/>
      <c r="B197" s="648" t="s">
        <v>1514</v>
      </c>
      <c r="C197" s="648"/>
      <c r="D197" s="288" t="s">
        <v>2231</v>
      </c>
      <c r="E197" s="288" t="s">
        <v>932</v>
      </c>
      <c r="F197" s="288"/>
      <c r="G197" s="288"/>
      <c r="H197" s="288"/>
      <c r="I197" s="288"/>
      <c r="J197" s="288"/>
      <c r="K197" s="171"/>
    </row>
    <row r="198" spans="1:11" s="267" customFormat="1">
      <c r="A198" s="171"/>
      <c r="B198" s="650" t="s">
        <v>690</v>
      </c>
      <c r="C198" s="650"/>
      <c r="D198" s="286" t="s">
        <v>2232</v>
      </c>
      <c r="E198" s="286" t="s">
        <v>1013</v>
      </c>
      <c r="F198" s="286" t="s">
        <v>2229</v>
      </c>
      <c r="G198" s="286"/>
      <c r="H198" s="286"/>
      <c r="I198" s="286"/>
      <c r="J198" s="286"/>
      <c r="K198" s="171"/>
    </row>
    <row r="199" spans="1:11" s="267" customFormat="1">
      <c r="A199" s="171"/>
      <c r="B199" s="648" t="s">
        <v>177</v>
      </c>
      <c r="C199" s="648"/>
      <c r="D199" s="288" t="s">
        <v>2244</v>
      </c>
      <c r="E199" s="288" t="s">
        <v>932</v>
      </c>
      <c r="F199" s="649" t="s">
        <v>2143</v>
      </c>
      <c r="G199" s="649"/>
      <c r="H199" s="649"/>
      <c r="I199" s="649"/>
      <c r="J199" s="649"/>
      <c r="K199" s="171"/>
    </row>
    <row r="200" spans="1:11">
      <c r="A200" s="171"/>
      <c r="B200" s="288"/>
      <c r="C200" s="288"/>
      <c r="D200" s="288"/>
      <c r="E200" s="288"/>
      <c r="F200" s="649"/>
      <c r="G200" s="649"/>
      <c r="H200" s="649"/>
      <c r="I200" s="649"/>
      <c r="J200" s="649"/>
      <c r="K200" s="171"/>
    </row>
    <row r="201" spans="1:11">
      <c r="A201" s="171"/>
      <c r="B201" s="286"/>
      <c r="C201" s="286"/>
      <c r="D201" s="286"/>
      <c r="E201" s="286"/>
      <c r="F201" s="286"/>
      <c r="G201" s="286"/>
      <c r="H201" s="286"/>
      <c r="I201" s="286"/>
      <c r="J201" s="286"/>
      <c r="K201" s="171"/>
    </row>
    <row r="202" spans="1:11">
      <c r="A202" s="171"/>
      <c r="B202" s="650" t="s">
        <v>2233</v>
      </c>
      <c r="C202" s="650"/>
      <c r="D202" s="650"/>
      <c r="E202" s="650"/>
      <c r="F202" s="650"/>
      <c r="G202" s="650"/>
      <c r="H202" s="650"/>
      <c r="I202" s="650"/>
      <c r="J202" s="650"/>
      <c r="K202" s="171"/>
    </row>
    <row r="203" spans="1:11" s="267" customFormat="1">
      <c r="A203" s="171"/>
      <c r="B203" s="650" t="s">
        <v>2246</v>
      </c>
      <c r="C203" s="650"/>
      <c r="D203" s="650"/>
      <c r="E203" s="650"/>
      <c r="F203" s="650"/>
      <c r="G203" s="650"/>
      <c r="H203" s="650"/>
      <c r="I203" s="650"/>
      <c r="J203" s="650"/>
      <c r="K203" s="171"/>
    </row>
    <row r="204" spans="1:11">
      <c r="A204" s="171"/>
      <c r="B204" s="650" t="s">
        <v>2245</v>
      </c>
      <c r="C204" s="650"/>
      <c r="D204" s="650"/>
      <c r="E204" s="650"/>
      <c r="F204" s="650"/>
      <c r="G204" s="650"/>
      <c r="H204" s="650"/>
      <c r="I204" s="650"/>
      <c r="J204" s="650"/>
      <c r="K204" s="171"/>
    </row>
    <row r="205" spans="1:11">
      <c r="A205" s="171"/>
      <c r="B205" s="286"/>
      <c r="C205" s="286"/>
      <c r="D205" s="286"/>
      <c r="E205" s="286"/>
      <c r="F205" s="286"/>
      <c r="G205" s="286"/>
      <c r="H205" s="286"/>
      <c r="I205" s="286"/>
      <c r="J205" s="286"/>
      <c r="K205" s="171"/>
    </row>
    <row r="206" spans="1:11">
      <c r="A206" s="171"/>
      <c r="B206" s="650" t="s">
        <v>2261</v>
      </c>
      <c r="C206" s="650"/>
      <c r="D206" s="650"/>
      <c r="E206" s="650"/>
      <c r="F206" s="650"/>
      <c r="G206" s="650"/>
      <c r="H206" s="650"/>
      <c r="I206" s="650"/>
      <c r="J206" s="650"/>
      <c r="K206" s="171"/>
    </row>
    <row r="207" spans="1:11">
      <c r="A207" s="171"/>
      <c r="B207" s="286"/>
      <c r="C207" s="286"/>
      <c r="D207" s="286"/>
      <c r="E207" s="286"/>
      <c r="F207" s="286"/>
      <c r="G207" s="286"/>
      <c r="H207" s="286"/>
      <c r="I207" s="286"/>
      <c r="J207" s="286"/>
      <c r="K207" s="171"/>
    </row>
    <row r="208" spans="1:11">
      <c r="A208" s="171"/>
      <c r="B208" s="266" t="s">
        <v>2262</v>
      </c>
      <c r="C208" s="266" t="s">
        <v>2235</v>
      </c>
      <c r="D208" s="430" t="s">
        <v>2227</v>
      </c>
      <c r="E208" s="430"/>
      <c r="F208" s="430"/>
      <c r="G208" s="430"/>
      <c r="H208" s="430"/>
      <c r="I208" s="430"/>
      <c r="J208" s="430"/>
      <c r="K208" s="171"/>
    </row>
    <row r="209" spans="1:11">
      <c r="A209" s="171"/>
      <c r="B209" s="288">
        <v>17</v>
      </c>
      <c r="C209" s="288">
        <v>2</v>
      </c>
      <c r="D209" s="648" t="s">
        <v>2298</v>
      </c>
      <c r="E209" s="648"/>
      <c r="F209" s="648"/>
      <c r="G209" s="648"/>
      <c r="H209" s="648"/>
      <c r="I209" s="648"/>
      <c r="J209" s="648"/>
      <c r="K209" s="171"/>
    </row>
    <row r="210" spans="1:11">
      <c r="A210" s="171"/>
      <c r="B210" s="286">
        <v>39</v>
      </c>
      <c r="C210" s="286">
        <v>24</v>
      </c>
      <c r="D210" s="650" t="s">
        <v>2299</v>
      </c>
      <c r="E210" s="650"/>
      <c r="F210" s="650"/>
      <c r="G210" s="650"/>
      <c r="H210" s="650"/>
      <c r="I210" s="650"/>
      <c r="J210" s="650"/>
      <c r="K210" s="171"/>
    </row>
    <row r="211" spans="1:11" s="267" customFormat="1">
      <c r="A211" s="171"/>
      <c r="B211" s="286"/>
      <c r="C211" s="286"/>
      <c r="D211" s="650" t="s">
        <v>2239</v>
      </c>
      <c r="E211" s="650"/>
      <c r="F211" s="650"/>
      <c r="G211" s="650"/>
      <c r="H211" s="650"/>
      <c r="I211" s="650"/>
      <c r="J211" s="650"/>
      <c r="K211" s="171"/>
    </row>
    <row r="212" spans="1:11">
      <c r="A212" s="171"/>
      <c r="B212" s="286"/>
      <c r="C212" s="286"/>
      <c r="D212" s="650" t="s">
        <v>2238</v>
      </c>
      <c r="E212" s="650"/>
      <c r="F212" s="650"/>
      <c r="G212" s="650"/>
      <c r="H212" s="650"/>
      <c r="I212" s="650"/>
      <c r="J212" s="650"/>
      <c r="K212" s="171"/>
    </row>
    <row r="213" spans="1:11">
      <c r="A213" s="171"/>
      <c r="B213" s="286"/>
      <c r="C213" s="286"/>
      <c r="D213" s="650" t="s">
        <v>2247</v>
      </c>
      <c r="E213" s="650"/>
      <c r="F213" s="650"/>
      <c r="G213" s="650"/>
      <c r="H213" s="650"/>
      <c r="I213" s="650"/>
      <c r="J213" s="650"/>
      <c r="K213" s="171"/>
    </row>
    <row r="214" spans="1:11">
      <c r="A214" s="171"/>
      <c r="B214" s="288">
        <v>50</v>
      </c>
      <c r="C214" s="288">
        <v>35</v>
      </c>
      <c r="D214" s="648" t="s">
        <v>2300</v>
      </c>
      <c r="E214" s="648"/>
      <c r="F214" s="648"/>
      <c r="G214" s="648"/>
      <c r="H214" s="648"/>
      <c r="I214" s="648"/>
      <c r="J214" s="648"/>
      <c r="K214" s="171"/>
    </row>
    <row r="215" spans="1:11">
      <c r="A215" s="171"/>
      <c r="B215" s="288"/>
      <c r="C215" s="288"/>
      <c r="D215" s="648" t="s">
        <v>2239</v>
      </c>
      <c r="E215" s="648"/>
      <c r="F215" s="648"/>
      <c r="G215" s="648"/>
      <c r="H215" s="648"/>
      <c r="I215" s="648"/>
      <c r="J215" s="648"/>
      <c r="K215" s="171"/>
    </row>
    <row r="216" spans="1:11" s="267" customFormat="1">
      <c r="A216" s="171"/>
      <c r="B216" s="288"/>
      <c r="C216" s="288"/>
      <c r="D216" s="648" t="s">
        <v>2240</v>
      </c>
      <c r="E216" s="648"/>
      <c r="F216" s="648"/>
      <c r="G216" s="648"/>
      <c r="H216" s="648"/>
      <c r="I216" s="648"/>
      <c r="J216" s="648"/>
      <c r="K216" s="171"/>
    </row>
    <row r="217" spans="1:11" s="267" customFormat="1">
      <c r="A217" s="171"/>
      <c r="B217" s="288"/>
      <c r="C217" s="288"/>
      <c r="D217" s="648" t="s">
        <v>2241</v>
      </c>
      <c r="E217" s="648"/>
      <c r="F217" s="648"/>
      <c r="G217" s="648"/>
      <c r="H217" s="648"/>
      <c r="I217" s="648"/>
      <c r="J217" s="648"/>
      <c r="K217" s="171"/>
    </row>
    <row r="218" spans="1:11">
      <c r="A218" s="171"/>
      <c r="B218" s="288"/>
      <c r="C218" s="288"/>
      <c r="D218" s="648" t="s">
        <v>2248</v>
      </c>
      <c r="E218" s="648"/>
      <c r="F218" s="648"/>
      <c r="G218" s="648"/>
      <c r="H218" s="648"/>
      <c r="I218" s="648"/>
      <c r="J218" s="648"/>
      <c r="K218" s="171"/>
    </row>
    <row r="219" spans="1:11">
      <c r="A219" s="171"/>
      <c r="B219" s="288"/>
      <c r="C219" s="288"/>
      <c r="D219" s="648" t="s">
        <v>2250</v>
      </c>
      <c r="E219" s="648"/>
      <c r="F219" s="648"/>
      <c r="G219" s="648"/>
      <c r="H219" s="648"/>
      <c r="I219" s="648"/>
      <c r="J219" s="648"/>
      <c r="K219" s="171"/>
    </row>
    <row r="221" spans="1:11">
      <c r="B221" s="163"/>
      <c r="C221" s="162"/>
      <c r="D221" s="162"/>
      <c r="E221" s="162"/>
    </row>
    <row r="222" spans="1:11">
      <c r="A222" s="292"/>
      <c r="B222" s="685" t="s">
        <v>2294</v>
      </c>
      <c r="C222" s="685"/>
      <c r="D222" s="685"/>
      <c r="E222" s="685"/>
      <c r="F222" s="685"/>
      <c r="G222" s="685"/>
      <c r="H222" s="685"/>
      <c r="I222" s="685"/>
      <c r="J222" s="685"/>
      <c r="K222" s="292"/>
    </row>
    <row r="223" spans="1:11">
      <c r="A223" s="292"/>
      <c r="B223" s="685"/>
      <c r="C223" s="685"/>
      <c r="D223" s="685"/>
      <c r="E223" s="685"/>
      <c r="F223" s="685"/>
      <c r="G223" s="685"/>
      <c r="H223" s="685"/>
      <c r="I223" s="685"/>
      <c r="J223" s="685"/>
      <c r="K223" s="292"/>
    </row>
    <row r="224" spans="1:11">
      <c r="A224" s="292"/>
      <c r="B224" s="293"/>
      <c r="C224" s="294"/>
      <c r="D224" s="294"/>
      <c r="E224" s="294"/>
      <c r="F224" s="175"/>
      <c r="G224" s="175"/>
      <c r="H224" s="175"/>
      <c r="I224" s="175"/>
      <c r="J224" s="175"/>
      <c r="K224" s="292"/>
    </row>
    <row r="225" spans="1:11">
      <c r="A225" s="292"/>
      <c r="B225" s="685" t="s">
        <v>2284</v>
      </c>
      <c r="C225" s="685"/>
      <c r="D225" s="685"/>
      <c r="E225" s="685"/>
      <c r="F225" s="685"/>
      <c r="G225" s="685"/>
      <c r="H225" s="685"/>
      <c r="I225" s="685"/>
      <c r="J225" s="685"/>
      <c r="K225" s="292"/>
    </row>
    <row r="226" spans="1:11" s="313" customFormat="1">
      <c r="A226" s="292"/>
      <c r="B226" s="685"/>
      <c r="C226" s="685"/>
      <c r="D226" s="685"/>
      <c r="E226" s="685"/>
      <c r="F226" s="685"/>
      <c r="G226" s="685"/>
      <c r="H226" s="685"/>
      <c r="I226" s="685"/>
      <c r="J226" s="685"/>
      <c r="K226" s="292"/>
    </row>
    <row r="227" spans="1:11">
      <c r="A227" s="292"/>
      <c r="B227" s="685"/>
      <c r="C227" s="685"/>
      <c r="D227" s="685"/>
      <c r="E227" s="685"/>
      <c r="F227" s="685"/>
      <c r="G227" s="685"/>
      <c r="H227" s="685"/>
      <c r="I227" s="685"/>
      <c r="J227" s="685"/>
      <c r="K227" s="292"/>
    </row>
    <row r="228" spans="1:11">
      <c r="A228" s="292"/>
      <c r="B228" s="295"/>
      <c r="C228" s="294"/>
      <c r="D228" s="294"/>
      <c r="E228" s="294"/>
      <c r="F228" s="175"/>
      <c r="G228" s="175"/>
      <c r="H228" s="175"/>
      <c r="I228" s="175"/>
      <c r="J228" s="175"/>
      <c r="K228" s="292"/>
    </row>
    <row r="229" spans="1:11">
      <c r="A229" s="292"/>
      <c r="B229" s="685" t="s">
        <v>1711</v>
      </c>
      <c r="C229" s="685"/>
      <c r="D229" s="685"/>
      <c r="E229" s="685"/>
      <c r="F229" s="685"/>
      <c r="G229" s="685"/>
      <c r="H229" s="685"/>
      <c r="I229" s="685"/>
      <c r="J229" s="685"/>
      <c r="K229" s="292"/>
    </row>
    <row r="230" spans="1:11">
      <c r="A230" s="292"/>
      <c r="B230" s="685"/>
      <c r="C230" s="685"/>
      <c r="D230" s="685"/>
      <c r="E230" s="685"/>
      <c r="F230" s="685"/>
      <c r="G230" s="685"/>
      <c r="H230" s="685"/>
      <c r="I230" s="685"/>
      <c r="J230" s="685"/>
      <c r="K230" s="292"/>
    </row>
    <row r="231" spans="1:11">
      <c r="A231" s="292"/>
      <c r="B231" s="295"/>
      <c r="C231" s="294"/>
      <c r="D231" s="294"/>
      <c r="E231" s="294"/>
      <c r="F231" s="175"/>
      <c r="G231" s="175"/>
      <c r="H231" s="175"/>
      <c r="I231" s="175"/>
      <c r="J231" s="175"/>
      <c r="K231" s="292"/>
    </row>
    <row r="232" spans="1:11">
      <c r="A232" s="292"/>
      <c r="B232" s="293" t="s">
        <v>1704</v>
      </c>
      <c r="C232" s="294"/>
      <c r="D232" s="294"/>
      <c r="E232" s="294"/>
      <c r="F232" s="175"/>
      <c r="G232" s="175"/>
      <c r="H232" s="175"/>
      <c r="I232" s="175"/>
      <c r="J232" s="175"/>
      <c r="K232" s="292"/>
    </row>
    <row r="233" spans="1:11">
      <c r="A233" s="292"/>
      <c r="B233" s="293"/>
      <c r="C233" s="294"/>
      <c r="D233" s="294"/>
      <c r="E233" s="294"/>
      <c r="F233" s="175"/>
      <c r="G233" s="175"/>
      <c r="H233" s="175"/>
      <c r="I233" s="175"/>
      <c r="J233" s="175"/>
      <c r="K233" s="292"/>
    </row>
    <row r="234" spans="1:11">
      <c r="A234" s="292"/>
      <c r="B234" s="296"/>
      <c r="C234" s="297"/>
      <c r="D234" s="296" t="s">
        <v>1705</v>
      </c>
      <c r="E234" s="296" t="s">
        <v>38</v>
      </c>
      <c r="F234" s="298" t="s">
        <v>1121</v>
      </c>
      <c r="G234" s="298" t="s">
        <v>1706</v>
      </c>
      <c r="H234" s="298" t="s">
        <v>1707</v>
      </c>
      <c r="I234" s="294"/>
      <c r="J234" s="175"/>
      <c r="K234" s="292"/>
    </row>
    <row r="235" spans="1:11">
      <c r="A235" s="292"/>
      <c r="B235" s="293"/>
      <c r="C235" s="175"/>
      <c r="D235" s="293" t="s">
        <v>72</v>
      </c>
      <c r="E235" s="293" t="s">
        <v>42</v>
      </c>
      <c r="F235" s="299">
        <v>3</v>
      </c>
      <c r="G235" s="299">
        <v>2</v>
      </c>
      <c r="H235" s="299">
        <v>6</v>
      </c>
      <c r="I235" s="294"/>
      <c r="J235" s="175"/>
      <c r="K235" s="292"/>
    </row>
    <row r="236" spans="1:11">
      <c r="A236" s="292"/>
      <c r="B236" s="293"/>
      <c r="C236" s="175"/>
      <c r="D236" s="293" t="s">
        <v>36</v>
      </c>
      <c r="E236" s="293" t="s">
        <v>42</v>
      </c>
      <c r="F236" s="299">
        <v>3</v>
      </c>
      <c r="G236" s="299">
        <v>2</v>
      </c>
      <c r="H236" s="299">
        <v>6</v>
      </c>
      <c r="I236" s="294"/>
      <c r="J236" s="175"/>
      <c r="K236" s="292"/>
    </row>
    <row r="237" spans="1:11">
      <c r="A237" s="292"/>
      <c r="B237" s="293"/>
      <c r="C237" s="175"/>
      <c r="D237" s="293" t="s">
        <v>1609</v>
      </c>
      <c r="E237" s="293" t="s">
        <v>45</v>
      </c>
      <c r="F237" s="299">
        <v>5</v>
      </c>
      <c r="G237" s="299">
        <v>5</v>
      </c>
      <c r="H237" s="299">
        <v>25</v>
      </c>
      <c r="I237" s="294"/>
      <c r="J237" s="175"/>
      <c r="K237" s="292"/>
    </row>
    <row r="238" spans="1:11">
      <c r="A238" s="292"/>
      <c r="B238" s="293"/>
      <c r="C238" s="175"/>
      <c r="D238" s="293" t="s">
        <v>1469</v>
      </c>
      <c r="E238" s="293" t="s">
        <v>2292</v>
      </c>
      <c r="F238" s="299">
        <v>1</v>
      </c>
      <c r="G238" s="299">
        <v>2</v>
      </c>
      <c r="H238" s="299">
        <v>2</v>
      </c>
      <c r="I238" s="294"/>
      <c r="J238" s="175"/>
      <c r="K238" s="292"/>
    </row>
    <row r="239" spans="1:11">
      <c r="A239" s="292"/>
      <c r="B239" s="293"/>
      <c r="C239" s="175"/>
      <c r="D239" s="293" t="s">
        <v>1368</v>
      </c>
      <c r="E239" s="293" t="s">
        <v>2292</v>
      </c>
      <c r="F239" s="299">
        <v>1</v>
      </c>
      <c r="G239" s="299">
        <v>2</v>
      </c>
      <c r="H239" s="299">
        <v>2</v>
      </c>
      <c r="I239" s="294"/>
      <c r="J239" s="175"/>
      <c r="K239" s="292"/>
    </row>
    <row r="240" spans="1:11">
      <c r="A240" s="292"/>
      <c r="B240" s="293"/>
      <c r="C240" s="175"/>
      <c r="D240" s="293" t="s">
        <v>1229</v>
      </c>
      <c r="E240" s="293" t="s">
        <v>2293</v>
      </c>
      <c r="F240" s="299">
        <v>7</v>
      </c>
      <c r="G240" s="299">
        <v>50</v>
      </c>
      <c r="H240" s="299">
        <v>350</v>
      </c>
      <c r="I240" s="294"/>
      <c r="J240" s="175"/>
      <c r="K240" s="292"/>
    </row>
    <row r="241" spans="1:11">
      <c r="A241" s="292"/>
      <c r="B241" s="294"/>
      <c r="C241" s="294"/>
      <c r="D241" s="294"/>
      <c r="E241" s="294"/>
      <c r="F241" s="299" t="s">
        <v>1708</v>
      </c>
      <c r="G241" s="299" t="s">
        <v>1708</v>
      </c>
      <c r="H241" s="299" t="s">
        <v>1708</v>
      </c>
      <c r="I241" s="175"/>
      <c r="J241" s="175"/>
      <c r="K241" s="292"/>
    </row>
    <row r="242" spans="1:11">
      <c r="A242" s="292"/>
      <c r="B242" s="293" t="s">
        <v>1709</v>
      </c>
      <c r="C242" s="175"/>
      <c r="D242" s="175"/>
      <c r="E242" s="175"/>
      <c r="F242" s="299">
        <v>20</v>
      </c>
      <c r="G242" s="299">
        <v>63</v>
      </c>
      <c r="H242" s="299">
        <v>391</v>
      </c>
      <c r="I242" s="294"/>
      <c r="J242" s="175"/>
      <c r="K242" s="292"/>
    </row>
    <row r="243" spans="1:11">
      <c r="A243" s="292"/>
      <c r="B243" s="293"/>
      <c r="C243" s="294"/>
      <c r="D243" s="294"/>
      <c r="E243" s="294"/>
      <c r="F243" s="294"/>
      <c r="G243" s="294"/>
      <c r="H243" s="294"/>
      <c r="I243" s="294"/>
      <c r="J243" s="175"/>
      <c r="K243" s="292"/>
    </row>
    <row r="244" spans="1:11">
      <c r="A244" s="292"/>
      <c r="B244" s="685" t="s">
        <v>1712</v>
      </c>
      <c r="C244" s="685"/>
      <c r="D244" s="685"/>
      <c r="E244" s="685"/>
      <c r="F244" s="685"/>
      <c r="G244" s="685"/>
      <c r="H244" s="685"/>
      <c r="I244" s="685"/>
      <c r="J244" s="685"/>
      <c r="K244" s="292"/>
    </row>
    <row r="245" spans="1:11">
      <c r="A245" s="292"/>
      <c r="B245" s="685"/>
      <c r="C245" s="685"/>
      <c r="D245" s="685"/>
      <c r="E245" s="685"/>
      <c r="F245" s="685"/>
      <c r="G245" s="685"/>
      <c r="H245" s="685"/>
      <c r="I245" s="685"/>
      <c r="J245" s="685"/>
      <c r="K245" s="292"/>
    </row>
  </sheetData>
  <mergeCells count="127">
    <mergeCell ref="B9:J12"/>
    <mergeCell ref="B136:J138"/>
    <mergeCell ref="B145:J147"/>
    <mergeCell ref="B158:J159"/>
    <mergeCell ref="B120:J120"/>
    <mergeCell ref="B121:J121"/>
    <mergeCell ref="B122:J122"/>
    <mergeCell ref="B123:J123"/>
    <mergeCell ref="F125:I125"/>
    <mergeCell ref="F126:H126"/>
    <mergeCell ref="F127:H127"/>
    <mergeCell ref="F128:H128"/>
    <mergeCell ref="B130:J134"/>
    <mergeCell ref="E153:J153"/>
    <mergeCell ref="E154:J154"/>
    <mergeCell ref="E155:J155"/>
    <mergeCell ref="E156:J156"/>
    <mergeCell ref="B142:J143"/>
    <mergeCell ref="B151:J151"/>
    <mergeCell ref="B149:J149"/>
    <mergeCell ref="B148:J148"/>
    <mergeCell ref="B92:J93"/>
    <mergeCell ref="B95:J96"/>
    <mergeCell ref="B97:J97"/>
    <mergeCell ref="B98:J98"/>
    <mergeCell ref="B99:J99"/>
    <mergeCell ref="B107:J111"/>
    <mergeCell ref="B115:J116"/>
    <mergeCell ref="B118:J119"/>
    <mergeCell ref="B100:J100"/>
    <mergeCell ref="F102:I102"/>
    <mergeCell ref="F103:H103"/>
    <mergeCell ref="F104:H104"/>
    <mergeCell ref="F105:H105"/>
    <mergeCell ref="B57:J57"/>
    <mergeCell ref="B58:J58"/>
    <mergeCell ref="B59:J59"/>
    <mergeCell ref="B70:J71"/>
    <mergeCell ref="B73:J76"/>
    <mergeCell ref="F63:H63"/>
    <mergeCell ref="F64:H64"/>
    <mergeCell ref="B229:J230"/>
    <mergeCell ref="B244:J245"/>
    <mergeCell ref="B60:J60"/>
    <mergeCell ref="F62:I62"/>
    <mergeCell ref="B78:J79"/>
    <mergeCell ref="B81:J83"/>
    <mergeCell ref="B85:J86"/>
    <mergeCell ref="B222:J223"/>
    <mergeCell ref="F65:H65"/>
    <mergeCell ref="F66:H66"/>
    <mergeCell ref="F67:H67"/>
    <mergeCell ref="F68:H68"/>
    <mergeCell ref="B88:J88"/>
    <mergeCell ref="B225:J227"/>
    <mergeCell ref="D180:J180"/>
    <mergeCell ref="D181:J181"/>
    <mergeCell ref="D182:J182"/>
    <mergeCell ref="B51:J52"/>
    <mergeCell ref="B37:J38"/>
    <mergeCell ref="B40:J40"/>
    <mergeCell ref="B41:J41"/>
    <mergeCell ref="B42:J42"/>
    <mergeCell ref="B43:J44"/>
    <mergeCell ref="B34:J34"/>
    <mergeCell ref="B36:J36"/>
    <mergeCell ref="B39:J39"/>
    <mergeCell ref="D35:J35"/>
    <mergeCell ref="B48:J49"/>
    <mergeCell ref="B33:J33"/>
    <mergeCell ref="B32:J32"/>
    <mergeCell ref="B14:J15"/>
    <mergeCell ref="B20:J20"/>
    <mergeCell ref="B22:J24"/>
    <mergeCell ref="B26:J27"/>
    <mergeCell ref="B29:J31"/>
    <mergeCell ref="B17:J18"/>
    <mergeCell ref="B19:J19"/>
    <mergeCell ref="B21:J21"/>
    <mergeCell ref="B25:J25"/>
    <mergeCell ref="B28:J28"/>
    <mergeCell ref="D176:J176"/>
    <mergeCell ref="D177:J177"/>
    <mergeCell ref="D178:J178"/>
    <mergeCell ref="D179:J179"/>
    <mergeCell ref="B161:J163"/>
    <mergeCell ref="B172:J172"/>
    <mergeCell ref="D174:J174"/>
    <mergeCell ref="D175:J175"/>
    <mergeCell ref="B165:C165"/>
    <mergeCell ref="B166:C166"/>
    <mergeCell ref="B167:C167"/>
    <mergeCell ref="B169:J169"/>
    <mergeCell ref="B170:J170"/>
    <mergeCell ref="B197:C197"/>
    <mergeCell ref="B198:C198"/>
    <mergeCell ref="B202:J202"/>
    <mergeCell ref="B184:J184"/>
    <mergeCell ref="E186:J186"/>
    <mergeCell ref="E187:J187"/>
    <mergeCell ref="E189:J189"/>
    <mergeCell ref="E190:J190"/>
    <mergeCell ref="E188:J188"/>
    <mergeCell ref="B1:J2"/>
    <mergeCell ref="B4:J7"/>
    <mergeCell ref="A4:A7"/>
    <mergeCell ref="K4:K7"/>
    <mergeCell ref="B54:J56"/>
    <mergeCell ref="D219:J219"/>
    <mergeCell ref="B199:C199"/>
    <mergeCell ref="F199:J200"/>
    <mergeCell ref="B204:J204"/>
    <mergeCell ref="D212:J212"/>
    <mergeCell ref="D218:J218"/>
    <mergeCell ref="D217:J217"/>
    <mergeCell ref="D211:J211"/>
    <mergeCell ref="D213:J213"/>
    <mergeCell ref="D214:J214"/>
    <mergeCell ref="D215:J215"/>
    <mergeCell ref="D216:J216"/>
    <mergeCell ref="B203:J203"/>
    <mergeCell ref="B206:J206"/>
    <mergeCell ref="D208:J208"/>
    <mergeCell ref="D209:J209"/>
    <mergeCell ref="D210:J210"/>
    <mergeCell ref="B192:J194"/>
    <mergeCell ref="B196:C196"/>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The Basics</vt:lpstr>
      <vt:lpstr>Aerth</vt:lpstr>
      <vt:lpstr>Organics</vt:lpstr>
      <vt:lpstr>Metals</vt:lpstr>
      <vt:lpstr>Minerals</vt:lpstr>
      <vt:lpstr>Phaeree</vt:lpstr>
      <vt:lpstr>Wood</vt:lpstr>
      <vt:lpstr>Effects</vt:lpstr>
      <vt:lpstr>Examples</vt:lpstr>
      <vt:lpstr>Miscellaneous Notes</vt:lpstr>
      <vt:lpstr>OPTIONAL - side effects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2017-10-15T00:18:02Z</dcterms:created>
  <dcterms:modified xsi:type="dcterms:W3CDTF">2022-10-27T21:28:47Z</dcterms:modified>
</cp:coreProperties>
</file>